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<sst xmlns="http://schemas.openxmlformats.org/spreadsheetml/2006/main" count="473" uniqueCount="360">
  <si>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</si>
  <si>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</si>
  <si>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</si>
  <si>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</si>
  <si>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</si>
  <si>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</si>
  <si>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</si>
  <si>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</si>
  <si>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</si>
  <si>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</si>
  <si>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</si>
  <si>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</si>
  <si>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</si>
  <si>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</si>
  <si>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</si>
  <si>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</si>
  <si>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</si>
  <si>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</si>
  <si>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</si>
  <si>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</si>
  <si>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</si>
  <si>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</si>
  <si>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</si>
  <si>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</si>
  <si>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</si>
  <si>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</si>
  <si>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</si>
  <si>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</si>
  <si>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</si>
  <si>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</si>
  <si>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</si>
  <si>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</si>
  <si>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</si>
  <si>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</si>
  <si>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</si>
  <si>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</si>
  <si>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</si>
  <si>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</si>
  <si>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</si>
  <si>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</si>
  <si>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</si>
  <si>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</si>
  <si>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</si>
  <si>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</si>
  <si>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</si>
  <si>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</si>
  <si>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</si>
  <si>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</si>
  <si>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</si>
  <si>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</si>
  <si>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</si>
  <si>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</si>
  <si>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</si>
  <si>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</si>
  <si>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</si>
  <si>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</si>
  <si>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</si>
  <si>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</si>
  <si>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</si>
  <si>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</si>
  <si>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</si>
  <si>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</si>
  <si>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</si>
  <si>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</si>
  <si>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</si>
  <si>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</si>
  <si>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</si>
  <si>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</si>
  <si>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</si>
  <si>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</si>
  <si>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</si>
  <si>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</si>
  <si>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</si>
  <si>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</si>
  <si>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</si>
  <si>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</si>
  <si>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</si>
  <si>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</si>
  <si>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</si>
  <si>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</si>
  <si>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</si>
  <si>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</si>
  <si>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</si>
  <si>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</si>
  <si>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</si>
  <si>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</si>
  <si>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</si>
  <si>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</si>
  <si>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</si>
  <si>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</si>
  <si>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</si>
  <si>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</si>
  <si>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</si>
  <si>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</si>
  <si>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</si>
  <si>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</si>
  <si>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</si>
  <si>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</si>
  <si>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</si>
  <si>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</si>
  <si>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</si>
  <si>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</si>
  <si>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</si>
  <si>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</si>
  <si>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</si>
  <si>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</si>
  <si>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</si>
  <si>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</si>
  <si>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</si>
  <si>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</si>
  <si>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</si>
  <si>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</si>
  <si>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</si>
  <si>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</si>
  <si>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</si>
  <si>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</si>
  <si>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</si>
  <si>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</si>
  <si>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</si>
  <si>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</si>
  <si>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</si>
  <si>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</si>
  <si>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</si>
  <si>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</si>
  <si>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</si>
  <si>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</si>
  <si>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</si>
  <si>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</si>
  <si>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</si>
  <si>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</si>
  <si>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</si>
  <si>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</si>
  <si>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</si>
  <si>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</si>
  <si>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</si>
  <si>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</si>
  <si>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</si>
  <si>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</si>
  <si>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</si>
  <si>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</si>
  <si>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</si>
  <si>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</si>
  <si>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</si>
  <si>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</si>
  <si>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</si>
  <si>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</si>
  <si>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</si>
  <si>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</si>
  <si>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</si>
  <si>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</si>
  <si>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</si>
  <si>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</si>
  <si>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</si>
  <si>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</si>
  <si>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</si>
  <si>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</si>
  <si>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</si>
  <si>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</si>
  <si>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</si>
  <si>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</si>
  <si>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</si>
  <si>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</si>
  <si>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</si>
  <si>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</si>
  <si>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</si>
  <si>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</si>
  <si>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</si>
  <si>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</si>
  <si>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</si>
  <si>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</si>
  <si>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</si>
  <si>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</si>
  <si>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</si>
  <si>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</si>
  <si>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</si>
  <si>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</si>
  <si>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</si>
  <si>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</si>
  <si>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</si>
  <si>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</si>
  <si>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</si>
  <si>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</si>
  <si>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</si>
  <si>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</si>
  <si>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</si>
  <si>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</si>
  <si>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</si>
  <si>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</si>
  <si>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</si>
  <si>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</si>
  <si>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</si>
  <si>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</si>
  <si>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</si>
  <si>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</si>
  <si>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</si>
  <si>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</si>
  <si>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</si>
  <si>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</si>
  <si>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</si>
  <si>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</si>
  <si>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</si>
  <si>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</si>
  <si>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</si>
  <si>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</si>
  <si>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</si>
  <si>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</si>
  <si>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</si>
  <si>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250000</t>
  </si>
  <si>
    <t>Видатки, не віднесені до основних груп</t>
  </si>
  <si>
    <t>250102</t>
  </si>
  <si>
    <t>Резервний фонд</t>
  </si>
  <si>
    <t>250380</t>
  </si>
  <si>
    <t>Інші субвенції</t>
  </si>
  <si>
    <t>250404</t>
  </si>
  <si>
    <t xml:space="preserve"> </t>
  </si>
  <si>
    <t xml:space="preserve">Усього </t>
  </si>
  <si>
    <t>160903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</si>
  <si>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</si>
  <si>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</si>
  <si>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</si>
  <si>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</si>
  <si>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</si>
  <si>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</si>
  <si>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</si>
  <si>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</si>
  <si>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</si>
  <si>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</si>
  <si>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</si>
  <si>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</si>
  <si>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</si>
  <si>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</si>
  <si>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</si>
  <si>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</si>
  <si>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</si>
  <si>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</si>
  <si>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</si>
  <si>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</si>
  <si>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</si>
  <si>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</si>
  <si>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</si>
  <si>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</si>
  <si>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</si>
  <si>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Інші надходження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</si>
  <si>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</si>
  <si>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</si>
  <si>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</si>
  <si>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</si>
  <si>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</si>
  <si>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</si>
  <si>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</si>
  <si>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</si>
  <si>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070101</t>
  </si>
  <si>
    <t>Дошкільні заклади освіти</t>
  </si>
  <si>
    <t>100000</t>
  </si>
  <si>
    <t>Житлово-комунальне господарство</t>
  </si>
  <si>
    <t>100203</t>
  </si>
  <si>
    <t>Благоустрій міст, сіл, селищ</t>
  </si>
  <si>
    <t>130112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</si>
  <si>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</si>
  <si>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</si>
  <si>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</si>
  <si>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</si>
  <si>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150000</t>
  </si>
  <si>
    <t>Будівництво</t>
  </si>
  <si>
    <t>150101</t>
  </si>
  <si>
    <t>Капітальні вкладення</t>
  </si>
  <si>
    <t>150202</t>
  </si>
  <si>
    <t>Розробка схем та проектних рішень масового застосування</t>
  </si>
  <si>
    <t>160101</t>
  </si>
  <si>
    <t>Землеустрій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</si>
  <si>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</si>
  <si>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</si>
  <si>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</si>
  <si>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</si>
  <si>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</si>
  <si>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</si>
  <si>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</si>
  <si>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</si>
  <si>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</si>
  <si>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</si>
  <si>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</si>
  <si>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</si>
  <si>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</si>
  <si>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</si>
  <si>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</si>
  <si>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</si>
  <si>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</si>
  <si>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</si>
  <si>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</si>
  <si>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</si>
  <si>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</si>
  <si>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</si>
  <si>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</si>
  <si>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</si>
  <si>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</si>
  <si>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</si>
  <si>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</si>
  <si>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</si>
  <si>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</si>
  <si>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Інші джерела власних надходжень бюджетних установ  </t>
  </si>
  <si>
    <t>Благодійні внески, гранти та дарунки </t>
  </si>
  <si>
    <t>090501</t>
  </si>
  <si>
    <t>Організація та проведення громадських робіт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</si>
  <si>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</si>
  <si>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</si>
  <si>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091102</t>
  </si>
  <si>
    <t>Програми і заходи центрів соціальних служб для сім`ї, дітей та молоді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</si>
  <si>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</si>
  <si>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</si>
  <si>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</si>
  <si>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</si>
  <si>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250324</t>
  </si>
  <si>
    <t>Субвенція іншим бюджетам на виконання інвестиційних проектів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</si>
  <si>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</si>
  <si>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</si>
  <si>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</si>
  <si>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091103</t>
  </si>
  <si>
    <t>Соціальні програми і заходи державних органів у справах молоді</t>
  </si>
  <si>
    <t>100102</t>
  </si>
  <si>
    <t>Капітальний ремонт житлового фонду місцевих органів влади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</si>
  <si>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</si>
  <si>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</si>
  <si>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</si>
  <si>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</si>
  <si>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Плата за надання інших адміністративних послуг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</si>
  <si>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</si>
  <si>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</si>
  <si>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250203</t>
  </si>
  <si>
    <t>Проведення виборів депутатів місцевих рад та сільських, селищних, міських голів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</si>
  <si>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</si>
  <si>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Від урядів зарубіжних країн та міжнародних організацій  </t>
  </si>
  <si>
    <t>Гранти (дарунки), що надійшли до бюджетів усіх рівнів  </t>
  </si>
  <si>
    <t>250406</t>
  </si>
  <si>
    <t>Видатки на реалізацію програм допомоги і грантів міжнародних фінансових організацій та Європейського Союзу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</si>
  <si>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</si>
  <si>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240602</t>
  </si>
  <si>
    <t>Утилізація відходів</t>
  </si>
  <si>
    <t>240604</t>
  </si>
  <si>
    <t>Інша діяльність у сфері охорони навколишнього природного середовища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</si>
  <si>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</si>
  <si>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</si>
  <si>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</si>
  <si>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240603</t>
  </si>
  <si>
    <t>Ліквідація іншого забруднення навколишнього природного середовища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</si>
  <si>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</si>
  <si>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</si>
  <si>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250336</t>
  </si>
  <si>
    <t>Спеціальний фонд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</si>
  <si>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</si>
  <si>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</si>
  <si>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070808</t>
  </si>
  <si>
    <t>Допомога дітям-сиротам та дітям, позбавленим батьківського піклування, яким виповнюється 18 років</t>
  </si>
  <si>
    <t>250366</t>
  </si>
  <si>
    <t>150122</t>
  </si>
  <si>
    <t>Інвестиційні проекти</t>
  </si>
  <si>
    <t>Станом на 24.10.2016</t>
  </si>
  <si>
    <t>На 21.10.2016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</si>
  <si>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</si>
  <si>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Аналіз фінансування установ на 21.10.2016</t>
  </si>
  <si>
    <t>Спеціальний фрнд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</si>
</sst>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2" xfId="0" applyFill="1" applyBorder="1" applyAlignment="1">
      <alignment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workbookViewId="0" topLeftCell="A1">
      <selection activeCell="K31" sqref="J31:K31"/>
    </sheetView>
  </sheetViews>
  <sheetFormatPr defaultColWidth="9.140625" defaultRowHeight="12.75"/>
  <cols>
    <col min="2" max="2" width="42.140625" style="0" customWidth="1"/>
    <col min="3" max="3" width="13.00390625" style="0" customWidth="1"/>
    <col min="4" max="4" width="13.7109375" style="0" customWidth="1"/>
  </cols>
  <sheetData>
    <row r="1" ht="12.75">
      <c r="A1" t="s">
        <v>355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72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71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356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105695392</v>
      </c>
      <c r="D8" s="8">
        <v>129639285.02</v>
      </c>
      <c r="E8" s="13">
        <f aca="true" t="shared" si="0" ref="E8:E71">IF(C8=0,0,D8/C8*100)</f>
        <v>122.65367729560054</v>
      </c>
    </row>
    <row r="9" spans="1:5" ht="12.75">
      <c r="A9" s="8">
        <v>11000000</v>
      </c>
      <c r="B9" s="8" t="s">
        <v>23</v>
      </c>
      <c r="C9" s="8">
        <v>51846903</v>
      </c>
      <c r="D9" s="8">
        <v>59646240.7</v>
      </c>
      <c r="E9" s="13">
        <f t="shared" si="0"/>
        <v>115.04301558764271</v>
      </c>
    </row>
    <row r="10" spans="1:5" ht="12.75">
      <c r="A10" s="8">
        <v>11010000</v>
      </c>
      <c r="B10" s="8" t="s">
        <v>24</v>
      </c>
      <c r="C10" s="8">
        <v>51838103</v>
      </c>
      <c r="D10" s="8">
        <v>59629506.5</v>
      </c>
      <c r="E10" s="13">
        <f t="shared" si="0"/>
        <v>115.03026354957473</v>
      </c>
    </row>
    <row r="11" spans="1:5" ht="12.75">
      <c r="A11" s="8">
        <v>11010100</v>
      </c>
      <c r="B11" s="8" t="s">
        <v>25</v>
      </c>
      <c r="C11" s="8">
        <v>40678103</v>
      </c>
      <c r="D11" s="8">
        <v>46544598.7</v>
      </c>
      <c r="E11" s="13">
        <f t="shared" si="0"/>
        <v>114.42175339395743</v>
      </c>
    </row>
    <row r="12" spans="1:5" ht="12.75">
      <c r="A12" s="8">
        <v>11010200</v>
      </c>
      <c r="B12" s="8" t="s">
        <v>26</v>
      </c>
      <c r="C12" s="8">
        <v>7152000</v>
      </c>
      <c r="D12" s="8">
        <v>9850900.81</v>
      </c>
      <c r="E12" s="13">
        <f t="shared" si="0"/>
        <v>137.73630886465324</v>
      </c>
    </row>
    <row r="13" spans="1:5" ht="12.75">
      <c r="A13" s="8">
        <v>11010400</v>
      </c>
      <c r="B13" s="8" t="s">
        <v>27</v>
      </c>
      <c r="C13" s="8">
        <v>1900000</v>
      </c>
      <c r="D13" s="8">
        <v>2066061.45</v>
      </c>
      <c r="E13" s="13">
        <f t="shared" si="0"/>
        <v>108.74007631578948</v>
      </c>
    </row>
    <row r="14" spans="1:5" ht="12.75">
      <c r="A14" s="8">
        <v>11010500</v>
      </c>
      <c r="B14" s="8" t="s">
        <v>28</v>
      </c>
      <c r="C14" s="8">
        <v>2108000</v>
      </c>
      <c r="D14" s="8">
        <v>1167945.54</v>
      </c>
      <c r="E14" s="13">
        <f t="shared" si="0"/>
        <v>55.405386148007594</v>
      </c>
    </row>
    <row r="15" spans="1:5" ht="12.75">
      <c r="A15" s="8">
        <v>11020000</v>
      </c>
      <c r="B15" s="8" t="s">
        <v>288</v>
      </c>
      <c r="C15" s="8">
        <v>8800</v>
      </c>
      <c r="D15" s="8">
        <v>16734.2</v>
      </c>
      <c r="E15" s="13">
        <f t="shared" si="0"/>
        <v>190.16136363636363</v>
      </c>
    </row>
    <row r="16" spans="1:5" ht="12.75">
      <c r="A16" s="8">
        <v>11020200</v>
      </c>
      <c r="B16" s="8" t="s">
        <v>289</v>
      </c>
      <c r="C16" s="8">
        <v>8800</v>
      </c>
      <c r="D16" s="8">
        <v>16734.2</v>
      </c>
      <c r="E16" s="13">
        <f t="shared" si="0"/>
        <v>190.16136363636363</v>
      </c>
    </row>
    <row r="17" spans="1:5" ht="12.75">
      <c r="A17" s="8">
        <v>13000000</v>
      </c>
      <c r="B17" s="8" t="s">
        <v>229</v>
      </c>
      <c r="C17" s="8">
        <v>391342</v>
      </c>
      <c r="D17" s="8">
        <v>335786.85</v>
      </c>
      <c r="E17" s="13">
        <f t="shared" si="0"/>
        <v>85.80393875433762</v>
      </c>
    </row>
    <row r="18" spans="1:5" ht="12.75">
      <c r="A18" s="8">
        <v>13010000</v>
      </c>
      <c r="B18" s="8" t="s">
        <v>230</v>
      </c>
      <c r="C18" s="8">
        <v>283942</v>
      </c>
      <c r="D18" s="8">
        <v>244112.39</v>
      </c>
      <c r="E18" s="13">
        <f t="shared" si="0"/>
        <v>85.97262469095803</v>
      </c>
    </row>
    <row r="19" spans="1:5" ht="12.75">
      <c r="A19" s="8">
        <v>13010200</v>
      </c>
      <c r="B19" s="8" t="s">
        <v>231</v>
      </c>
      <c r="C19" s="8">
        <v>283942</v>
      </c>
      <c r="D19" s="8">
        <v>244112.39</v>
      </c>
      <c r="E19" s="13">
        <f t="shared" si="0"/>
        <v>85.97262469095803</v>
      </c>
    </row>
    <row r="20" spans="1:5" ht="12.75">
      <c r="A20" s="8">
        <v>13030000</v>
      </c>
      <c r="B20" s="8" t="s">
        <v>280</v>
      </c>
      <c r="C20" s="8">
        <v>107400</v>
      </c>
      <c r="D20" s="8">
        <v>91674.46</v>
      </c>
      <c r="E20" s="13">
        <f t="shared" si="0"/>
        <v>85.35797020484172</v>
      </c>
    </row>
    <row r="21" spans="1:5" ht="12.75">
      <c r="A21" s="8">
        <v>13030200</v>
      </c>
      <c r="B21" s="8" t="s">
        <v>281</v>
      </c>
      <c r="C21" s="8">
        <v>107400</v>
      </c>
      <c r="D21" s="8">
        <v>91674.46</v>
      </c>
      <c r="E21" s="13">
        <f t="shared" si="0"/>
        <v>85.35797020484172</v>
      </c>
    </row>
    <row r="22" spans="1:5" ht="12.75">
      <c r="A22" s="8">
        <v>14000000</v>
      </c>
      <c r="B22" s="8" t="s">
        <v>29</v>
      </c>
      <c r="C22" s="8">
        <v>22632109</v>
      </c>
      <c r="D22" s="8">
        <v>27695321.76</v>
      </c>
      <c r="E22" s="13">
        <f t="shared" si="0"/>
        <v>122.3718114825269</v>
      </c>
    </row>
    <row r="23" spans="1:5" ht="12.75">
      <c r="A23" s="8">
        <v>14040000</v>
      </c>
      <c r="B23" s="8" t="s">
        <v>30</v>
      </c>
      <c r="C23" s="8">
        <v>22632109</v>
      </c>
      <c r="D23" s="8">
        <v>27695321.76</v>
      </c>
      <c r="E23" s="13">
        <f t="shared" si="0"/>
        <v>122.3718114825269</v>
      </c>
    </row>
    <row r="24" spans="1:5" ht="12.75">
      <c r="A24" s="8">
        <v>18000000</v>
      </c>
      <c r="B24" s="8" t="s">
        <v>31</v>
      </c>
      <c r="C24" s="8">
        <v>30825038</v>
      </c>
      <c r="D24" s="8">
        <v>41961935.71</v>
      </c>
      <c r="E24" s="13">
        <f t="shared" si="0"/>
        <v>136.1293884211919</v>
      </c>
    </row>
    <row r="25" spans="1:5" ht="12.75">
      <c r="A25" s="8">
        <v>18010000</v>
      </c>
      <c r="B25" s="8" t="s">
        <v>32</v>
      </c>
      <c r="C25" s="8">
        <v>12428278</v>
      </c>
      <c r="D25" s="8">
        <v>17329124.11</v>
      </c>
      <c r="E25" s="13">
        <f t="shared" si="0"/>
        <v>139.43302611995</v>
      </c>
    </row>
    <row r="26" spans="1:5" ht="12.75">
      <c r="A26" s="8">
        <v>18010100</v>
      </c>
      <c r="B26" s="8" t="s">
        <v>232</v>
      </c>
      <c r="C26" s="8">
        <v>57221</v>
      </c>
      <c r="D26" s="8">
        <v>68799.86</v>
      </c>
      <c r="E26" s="13">
        <f t="shared" si="0"/>
        <v>120.23533318187378</v>
      </c>
    </row>
    <row r="27" spans="1:5" ht="12.75">
      <c r="A27" s="8">
        <v>18010200</v>
      </c>
      <c r="B27" s="8" t="s">
        <v>73</v>
      </c>
      <c r="C27" s="8">
        <v>79300</v>
      </c>
      <c r="D27" s="8">
        <v>216860.82</v>
      </c>
      <c r="E27" s="13">
        <f t="shared" si="0"/>
        <v>273.46887767969736</v>
      </c>
    </row>
    <row r="28" spans="1:5" ht="12.75">
      <c r="A28" s="8">
        <v>18010300</v>
      </c>
      <c r="B28" s="8" t="s">
        <v>233</v>
      </c>
      <c r="C28" s="8">
        <v>79153</v>
      </c>
      <c r="D28" s="8">
        <v>120304.39</v>
      </c>
      <c r="E28" s="13">
        <f t="shared" si="0"/>
        <v>151.9896782181345</v>
      </c>
    </row>
    <row r="29" spans="1:5" ht="12.75">
      <c r="A29" s="8">
        <v>18010400</v>
      </c>
      <c r="B29" s="8" t="s">
        <v>33</v>
      </c>
      <c r="C29" s="8">
        <v>1317474</v>
      </c>
      <c r="D29" s="8">
        <v>1631266.39</v>
      </c>
      <c r="E29" s="13">
        <f t="shared" si="0"/>
        <v>123.81772923033016</v>
      </c>
    </row>
    <row r="30" spans="1:5" ht="12.75">
      <c r="A30" s="8">
        <v>18010500</v>
      </c>
      <c r="B30" s="8" t="s">
        <v>34</v>
      </c>
      <c r="C30" s="8">
        <v>2002167</v>
      </c>
      <c r="D30" s="8">
        <v>2925760.18</v>
      </c>
      <c r="E30" s="13">
        <f t="shared" si="0"/>
        <v>146.1296774944348</v>
      </c>
    </row>
    <row r="31" spans="1:5" ht="12.75">
      <c r="A31" s="8">
        <v>18010600</v>
      </c>
      <c r="B31" s="8" t="s">
        <v>35</v>
      </c>
      <c r="C31" s="8">
        <v>4807262</v>
      </c>
      <c r="D31" s="8">
        <v>5660385.85</v>
      </c>
      <c r="E31" s="13">
        <f t="shared" si="0"/>
        <v>117.74656446850618</v>
      </c>
    </row>
    <row r="32" spans="1:5" ht="12.75">
      <c r="A32" s="8">
        <v>18010700</v>
      </c>
      <c r="B32" s="8" t="s">
        <v>36</v>
      </c>
      <c r="C32" s="8">
        <v>1963512</v>
      </c>
      <c r="D32" s="8">
        <v>3425586.19</v>
      </c>
      <c r="E32" s="13">
        <f t="shared" si="0"/>
        <v>174.46219783734452</v>
      </c>
    </row>
    <row r="33" spans="1:5" ht="12.75">
      <c r="A33" s="8">
        <v>18010900</v>
      </c>
      <c r="B33" s="8" t="s">
        <v>37</v>
      </c>
      <c r="C33" s="8">
        <v>1921089</v>
      </c>
      <c r="D33" s="8">
        <v>3035993.77</v>
      </c>
      <c r="E33" s="13">
        <f t="shared" si="0"/>
        <v>158.0350400215711</v>
      </c>
    </row>
    <row r="34" spans="1:5" ht="12.75">
      <c r="A34" s="8">
        <v>18011000</v>
      </c>
      <c r="B34" s="8" t="s">
        <v>282</v>
      </c>
      <c r="C34" s="8">
        <v>176100</v>
      </c>
      <c r="D34" s="8">
        <v>202500</v>
      </c>
      <c r="E34" s="13">
        <f t="shared" si="0"/>
        <v>114.9914821124361</v>
      </c>
    </row>
    <row r="35" spans="1:5" ht="12.75">
      <c r="A35" s="8">
        <v>18011100</v>
      </c>
      <c r="B35" s="8" t="s">
        <v>283</v>
      </c>
      <c r="C35" s="8">
        <v>25000</v>
      </c>
      <c r="D35" s="8">
        <v>41666.66</v>
      </c>
      <c r="E35" s="13">
        <f t="shared" si="0"/>
        <v>166.66664000000003</v>
      </c>
    </row>
    <row r="36" spans="1:5" ht="12.75">
      <c r="A36" s="8">
        <v>18030000</v>
      </c>
      <c r="B36" s="8" t="s">
        <v>234</v>
      </c>
      <c r="C36" s="8">
        <v>16365</v>
      </c>
      <c r="D36" s="8">
        <v>33718.87</v>
      </c>
      <c r="E36" s="13">
        <f t="shared" si="0"/>
        <v>206.04259089520318</v>
      </c>
    </row>
    <row r="37" spans="1:5" ht="12.75">
      <c r="A37" s="8">
        <v>18030100</v>
      </c>
      <c r="B37" s="8" t="s">
        <v>235</v>
      </c>
      <c r="C37" s="8">
        <v>1765</v>
      </c>
      <c r="D37" s="8">
        <v>2215</v>
      </c>
      <c r="E37" s="13">
        <f t="shared" si="0"/>
        <v>125.4957507082153</v>
      </c>
    </row>
    <row r="38" spans="1:5" ht="12.75">
      <c r="A38" s="8">
        <v>18030200</v>
      </c>
      <c r="B38" s="8" t="s">
        <v>236</v>
      </c>
      <c r="C38" s="8">
        <v>14600</v>
      </c>
      <c r="D38" s="8">
        <v>31503.87</v>
      </c>
      <c r="E38" s="13">
        <f t="shared" si="0"/>
        <v>215.7799315068493</v>
      </c>
    </row>
    <row r="39" spans="1:5" ht="12.75">
      <c r="A39" s="8">
        <v>18040000</v>
      </c>
      <c r="B39" s="8" t="s">
        <v>237</v>
      </c>
      <c r="C39" s="8">
        <v>0</v>
      </c>
      <c r="D39" s="8">
        <v>-8083.72</v>
      </c>
      <c r="E39" s="13">
        <f t="shared" si="0"/>
        <v>0</v>
      </c>
    </row>
    <row r="40" spans="1:5" ht="12.75">
      <c r="A40" s="8">
        <v>18040100</v>
      </c>
      <c r="B40" s="8" t="s">
        <v>294</v>
      </c>
      <c r="C40" s="8">
        <v>0</v>
      </c>
      <c r="D40" s="8">
        <v>-3502.81</v>
      </c>
      <c r="E40" s="13">
        <f t="shared" si="0"/>
        <v>0</v>
      </c>
    </row>
    <row r="41" spans="1:5" ht="12.75">
      <c r="A41" s="8">
        <v>18040200</v>
      </c>
      <c r="B41" s="8" t="s">
        <v>238</v>
      </c>
      <c r="C41" s="8">
        <v>0</v>
      </c>
      <c r="D41" s="8">
        <v>-2586.91</v>
      </c>
      <c r="E41" s="13">
        <f t="shared" si="0"/>
        <v>0</v>
      </c>
    </row>
    <row r="42" spans="1:5" ht="12.75">
      <c r="A42" s="8">
        <v>18040600</v>
      </c>
      <c r="B42" s="8" t="s">
        <v>298</v>
      </c>
      <c r="C42" s="8">
        <v>0</v>
      </c>
      <c r="D42" s="8">
        <v>-456</v>
      </c>
      <c r="E42" s="13">
        <f t="shared" si="0"/>
        <v>0</v>
      </c>
    </row>
    <row r="43" spans="1:5" ht="12.75">
      <c r="A43" s="8">
        <v>18040700</v>
      </c>
      <c r="B43" s="8" t="s">
        <v>334</v>
      </c>
      <c r="C43" s="8">
        <v>0</v>
      </c>
      <c r="D43" s="8">
        <v>-254</v>
      </c>
      <c r="E43" s="13">
        <f t="shared" si="0"/>
        <v>0</v>
      </c>
    </row>
    <row r="44" spans="1:5" ht="12.75">
      <c r="A44" s="8">
        <v>18041400</v>
      </c>
      <c r="B44" s="8" t="s">
        <v>239</v>
      </c>
      <c r="C44" s="8">
        <v>0</v>
      </c>
      <c r="D44" s="8">
        <v>-1284</v>
      </c>
      <c r="E44" s="13">
        <f t="shared" si="0"/>
        <v>0</v>
      </c>
    </row>
    <row r="45" spans="1:5" ht="12.75">
      <c r="A45" s="8">
        <v>18050000</v>
      </c>
      <c r="B45" s="8" t="s">
        <v>38</v>
      </c>
      <c r="C45" s="8">
        <v>18380395</v>
      </c>
      <c r="D45" s="8">
        <v>24607176.45</v>
      </c>
      <c r="E45" s="13">
        <f t="shared" si="0"/>
        <v>133.87729942691655</v>
      </c>
    </row>
    <row r="46" spans="1:5" ht="12.75">
      <c r="A46" s="8">
        <v>18050300</v>
      </c>
      <c r="B46" s="8" t="s">
        <v>39</v>
      </c>
      <c r="C46" s="8">
        <v>3238650</v>
      </c>
      <c r="D46" s="8">
        <v>3254992.24</v>
      </c>
      <c r="E46" s="13">
        <f t="shared" si="0"/>
        <v>100.50460037361246</v>
      </c>
    </row>
    <row r="47" spans="1:5" ht="12.75">
      <c r="A47" s="8">
        <v>18050400</v>
      </c>
      <c r="B47" s="8" t="s">
        <v>40</v>
      </c>
      <c r="C47" s="8">
        <v>12463870</v>
      </c>
      <c r="D47" s="8">
        <v>17433304.21</v>
      </c>
      <c r="E47" s="13">
        <f t="shared" si="0"/>
        <v>139.87071599751923</v>
      </c>
    </row>
    <row r="48" spans="1:5" ht="12.75">
      <c r="A48" s="8">
        <v>18050500</v>
      </c>
      <c r="B48" s="8" t="s">
        <v>41</v>
      </c>
      <c r="C48" s="8">
        <v>2677875</v>
      </c>
      <c r="D48" s="8">
        <v>3918880</v>
      </c>
      <c r="E48" s="13">
        <f t="shared" si="0"/>
        <v>146.3429024879802</v>
      </c>
    </row>
    <row r="49" spans="1:5" ht="12.75">
      <c r="A49" s="8">
        <v>20000000</v>
      </c>
      <c r="B49" s="8" t="s">
        <v>45</v>
      </c>
      <c r="C49" s="8">
        <v>298324</v>
      </c>
      <c r="D49" s="8">
        <v>937124.84</v>
      </c>
      <c r="E49" s="13">
        <f t="shared" si="0"/>
        <v>314.1298856277068</v>
      </c>
    </row>
    <row r="50" spans="1:5" ht="12.75">
      <c r="A50" s="8">
        <v>21000000</v>
      </c>
      <c r="B50" s="8" t="s">
        <v>46</v>
      </c>
      <c r="C50" s="8">
        <v>84150</v>
      </c>
      <c r="D50" s="8">
        <v>379552.81</v>
      </c>
      <c r="E50" s="13">
        <f t="shared" si="0"/>
        <v>451.04314913844325</v>
      </c>
    </row>
    <row r="51" spans="1:5" ht="12.75">
      <c r="A51" s="8">
        <v>21010000</v>
      </c>
      <c r="B51" s="8" t="s">
        <v>303</v>
      </c>
      <c r="C51" s="8">
        <v>0</v>
      </c>
      <c r="D51" s="8">
        <v>4688</v>
      </c>
      <c r="E51" s="13">
        <f t="shared" si="0"/>
        <v>0</v>
      </c>
    </row>
    <row r="52" spans="1:5" ht="12.75">
      <c r="A52" s="8">
        <v>21010300</v>
      </c>
      <c r="B52" s="8" t="s">
        <v>304</v>
      </c>
      <c r="C52" s="8">
        <v>0</v>
      </c>
      <c r="D52" s="8">
        <v>4688</v>
      </c>
      <c r="E52" s="13">
        <f t="shared" si="0"/>
        <v>0</v>
      </c>
    </row>
    <row r="53" spans="1:5" ht="12.75">
      <c r="A53" s="8">
        <v>21050000</v>
      </c>
      <c r="B53" s="8" t="s">
        <v>284</v>
      </c>
      <c r="C53" s="8">
        <v>80000</v>
      </c>
      <c r="D53" s="8">
        <v>173661.22</v>
      </c>
      <c r="E53" s="13">
        <f t="shared" si="0"/>
        <v>217.076525</v>
      </c>
    </row>
    <row r="54" spans="1:5" ht="12.75">
      <c r="A54" s="8">
        <v>21080000</v>
      </c>
      <c r="B54" s="8" t="s">
        <v>47</v>
      </c>
      <c r="C54" s="8">
        <v>4150</v>
      </c>
      <c r="D54" s="8">
        <v>201203.59</v>
      </c>
      <c r="E54" s="13">
        <f t="shared" si="0"/>
        <v>4848.279277108433</v>
      </c>
    </row>
    <row r="55" spans="1:5" ht="12.75">
      <c r="A55" s="8">
        <v>21080500</v>
      </c>
      <c r="B55" s="8" t="s">
        <v>242</v>
      </c>
      <c r="C55" s="8">
        <v>0</v>
      </c>
      <c r="D55" s="8">
        <v>32281.47</v>
      </c>
      <c r="E55" s="13">
        <f t="shared" si="0"/>
        <v>0</v>
      </c>
    </row>
    <row r="56" spans="1:5" ht="12.75">
      <c r="A56" s="8">
        <v>21081100</v>
      </c>
      <c r="B56" s="8" t="s">
        <v>48</v>
      </c>
      <c r="C56" s="8">
        <v>4150</v>
      </c>
      <c r="D56" s="8">
        <v>168922.12</v>
      </c>
      <c r="E56" s="13">
        <f t="shared" si="0"/>
        <v>4070.4125301204817</v>
      </c>
    </row>
    <row r="57" spans="1:5" ht="12.75">
      <c r="A57" s="8">
        <v>22000000</v>
      </c>
      <c r="B57" s="8" t="s">
        <v>49</v>
      </c>
      <c r="C57" s="8">
        <v>150474</v>
      </c>
      <c r="D57" s="8">
        <v>469095.91</v>
      </c>
      <c r="E57" s="13">
        <f t="shared" si="0"/>
        <v>311.7454909153741</v>
      </c>
    </row>
    <row r="58" spans="1:5" ht="12.75">
      <c r="A58" s="8">
        <v>22010000</v>
      </c>
      <c r="B58" s="8" t="s">
        <v>313</v>
      </c>
      <c r="C58" s="8">
        <v>25937</v>
      </c>
      <c r="D58" s="8">
        <v>348951.12</v>
      </c>
      <c r="E58" s="13">
        <f t="shared" si="0"/>
        <v>1345.3796506920614</v>
      </c>
    </row>
    <row r="59" spans="1:5" ht="12.75">
      <c r="A59" s="8">
        <v>22010300</v>
      </c>
      <c r="B59" s="8" t="s">
        <v>344</v>
      </c>
      <c r="C59" s="8">
        <v>0</v>
      </c>
      <c r="D59" s="8">
        <v>33592</v>
      </c>
      <c r="E59" s="13">
        <f t="shared" si="0"/>
        <v>0</v>
      </c>
    </row>
    <row r="60" spans="1:5" ht="12.75">
      <c r="A60" s="8">
        <v>22012500</v>
      </c>
      <c r="B60" s="8" t="s">
        <v>324</v>
      </c>
      <c r="C60" s="8">
        <v>550</v>
      </c>
      <c r="D60" s="8">
        <v>46349.43</v>
      </c>
      <c r="E60" s="13">
        <f t="shared" si="0"/>
        <v>8427.16909090909</v>
      </c>
    </row>
    <row r="61" spans="1:5" ht="12.75">
      <c r="A61" s="8">
        <v>22012600</v>
      </c>
      <c r="B61" s="8" t="s">
        <v>314</v>
      </c>
      <c r="C61" s="8">
        <v>25387</v>
      </c>
      <c r="D61" s="8">
        <v>269009.69</v>
      </c>
      <c r="E61" s="13">
        <f t="shared" si="0"/>
        <v>1059.6356008980974</v>
      </c>
    </row>
    <row r="62" spans="1:5" ht="12.75">
      <c r="A62" s="8">
        <v>22080000</v>
      </c>
      <c r="B62" s="8" t="s">
        <v>50</v>
      </c>
      <c r="C62" s="8">
        <v>122807</v>
      </c>
      <c r="D62" s="8">
        <v>113893.11</v>
      </c>
      <c r="E62" s="13">
        <f t="shared" si="0"/>
        <v>92.74154567736367</v>
      </c>
    </row>
    <row r="63" spans="1:5" ht="12.75">
      <c r="A63" s="8">
        <v>22080400</v>
      </c>
      <c r="B63" s="8" t="s">
        <v>51</v>
      </c>
      <c r="C63" s="8">
        <v>122807</v>
      </c>
      <c r="D63" s="8">
        <v>113893.11</v>
      </c>
      <c r="E63" s="13">
        <f t="shared" si="0"/>
        <v>92.74154567736367</v>
      </c>
    </row>
    <row r="64" spans="1:5" ht="12.75">
      <c r="A64" s="8">
        <v>22090000</v>
      </c>
      <c r="B64" s="8" t="s">
        <v>52</v>
      </c>
      <c r="C64" s="8">
        <v>1730</v>
      </c>
      <c r="D64" s="8">
        <v>4243.79</v>
      </c>
      <c r="E64" s="13">
        <f t="shared" si="0"/>
        <v>245.30578034682082</v>
      </c>
    </row>
    <row r="65" spans="1:5" ht="12.75">
      <c r="A65" s="8">
        <v>22090100</v>
      </c>
      <c r="B65" s="8" t="s">
        <v>53</v>
      </c>
      <c r="C65" s="8">
        <v>330</v>
      </c>
      <c r="D65" s="8">
        <v>3557.83</v>
      </c>
      <c r="E65" s="13">
        <f t="shared" si="0"/>
        <v>1078.1303030303031</v>
      </c>
    </row>
    <row r="66" spans="1:5" ht="12.75">
      <c r="A66" s="8">
        <v>22090400</v>
      </c>
      <c r="B66" s="8" t="s">
        <v>54</v>
      </c>
      <c r="C66" s="8">
        <v>1400</v>
      </c>
      <c r="D66" s="8">
        <v>685.96</v>
      </c>
      <c r="E66" s="13">
        <f t="shared" si="0"/>
        <v>48.99714285714286</v>
      </c>
    </row>
    <row r="67" spans="1:5" ht="12.75">
      <c r="A67" s="8">
        <v>22130000</v>
      </c>
      <c r="B67" s="8" t="s">
        <v>349</v>
      </c>
      <c r="C67" s="8">
        <v>0</v>
      </c>
      <c r="D67" s="8">
        <v>2007.89</v>
      </c>
      <c r="E67" s="13">
        <f t="shared" si="0"/>
        <v>0</v>
      </c>
    </row>
    <row r="68" spans="1:5" ht="12.75">
      <c r="A68" s="8">
        <v>24000000</v>
      </c>
      <c r="B68" s="8" t="s">
        <v>55</v>
      </c>
      <c r="C68" s="8">
        <v>63700</v>
      </c>
      <c r="D68" s="8">
        <v>88476.12</v>
      </c>
      <c r="E68" s="13">
        <f t="shared" si="0"/>
        <v>138.89500784929356</v>
      </c>
    </row>
    <row r="69" spans="1:5" ht="12.75">
      <c r="A69" s="8">
        <v>24060000</v>
      </c>
      <c r="B69" s="8" t="s">
        <v>47</v>
      </c>
      <c r="C69" s="8">
        <v>63700</v>
      </c>
      <c r="D69" s="8">
        <v>88476.12</v>
      </c>
      <c r="E69" s="13">
        <f t="shared" si="0"/>
        <v>138.89500784929356</v>
      </c>
    </row>
    <row r="70" spans="1:5" ht="12.75">
      <c r="A70" s="8">
        <v>24060300</v>
      </c>
      <c r="B70" s="8" t="s">
        <v>47</v>
      </c>
      <c r="C70" s="8">
        <v>63700</v>
      </c>
      <c r="D70" s="8">
        <v>88476.12</v>
      </c>
      <c r="E70" s="13">
        <f t="shared" si="0"/>
        <v>138.89500784929356</v>
      </c>
    </row>
    <row r="71" spans="1:5" ht="12.75">
      <c r="A71" s="8">
        <v>40000000</v>
      </c>
      <c r="B71" s="8" t="s">
        <v>56</v>
      </c>
      <c r="C71" s="8">
        <v>318412162</v>
      </c>
      <c r="D71" s="8">
        <v>302607870.17</v>
      </c>
      <c r="E71" s="13">
        <f t="shared" si="0"/>
        <v>95.03653009648545</v>
      </c>
    </row>
    <row r="72" spans="1:5" ht="12.75">
      <c r="A72" s="8">
        <v>41000000</v>
      </c>
      <c r="B72" s="8" t="s">
        <v>57</v>
      </c>
      <c r="C72" s="8">
        <v>318412162</v>
      </c>
      <c r="D72" s="8">
        <v>302607870.17</v>
      </c>
      <c r="E72" s="13">
        <f aca="true" t="shared" si="1" ref="E72:E88">IF(C72=0,0,D72/C72*100)</f>
        <v>95.03653009648545</v>
      </c>
    </row>
    <row r="73" spans="1:5" ht="12.75">
      <c r="A73" s="8">
        <v>41020000</v>
      </c>
      <c r="B73" s="8" t="s">
        <v>58</v>
      </c>
      <c r="C73" s="8">
        <v>11374900</v>
      </c>
      <c r="D73" s="8">
        <v>10995733.34</v>
      </c>
      <c r="E73" s="13">
        <f t="shared" si="1"/>
        <v>96.66663742098831</v>
      </c>
    </row>
    <row r="74" spans="1:5" ht="12.75">
      <c r="A74" s="8">
        <v>41020100</v>
      </c>
      <c r="B74" s="8" t="s">
        <v>59</v>
      </c>
      <c r="C74" s="8">
        <v>11374900</v>
      </c>
      <c r="D74" s="8">
        <v>10995733.34</v>
      </c>
      <c r="E74" s="13">
        <f t="shared" si="1"/>
        <v>96.66663742098831</v>
      </c>
    </row>
    <row r="75" spans="1:5" ht="12.75">
      <c r="A75" s="8">
        <v>41030000</v>
      </c>
      <c r="B75" s="8" t="s">
        <v>60</v>
      </c>
      <c r="C75" s="8">
        <v>307037262</v>
      </c>
      <c r="D75" s="8">
        <v>291612136.83</v>
      </c>
      <c r="E75" s="13">
        <f t="shared" si="1"/>
        <v>94.97613902966604</v>
      </c>
    </row>
    <row r="76" spans="1:5" ht="12.75">
      <c r="A76" s="8">
        <v>41030300</v>
      </c>
      <c r="B76" s="8" t="s">
        <v>295</v>
      </c>
      <c r="C76" s="8">
        <v>46015</v>
      </c>
      <c r="D76" s="8">
        <v>42485</v>
      </c>
      <c r="E76" s="13">
        <f t="shared" si="1"/>
        <v>92.32858850374878</v>
      </c>
    </row>
    <row r="77" spans="1:5" ht="12.75">
      <c r="A77" s="8">
        <v>41030600</v>
      </c>
      <c r="B77" s="8" t="s">
        <v>61</v>
      </c>
      <c r="C77" s="8">
        <v>79973067</v>
      </c>
      <c r="D77" s="8">
        <v>79973067</v>
      </c>
      <c r="E77" s="13">
        <f t="shared" si="1"/>
        <v>100</v>
      </c>
    </row>
    <row r="78" spans="1:5" ht="12.75">
      <c r="A78" s="8">
        <v>41030800</v>
      </c>
      <c r="B78" s="8" t="s">
        <v>62</v>
      </c>
      <c r="C78" s="8">
        <v>70182009</v>
      </c>
      <c r="D78" s="8">
        <v>54600502.05</v>
      </c>
      <c r="E78" s="13">
        <f t="shared" si="1"/>
        <v>77.79843129027554</v>
      </c>
    </row>
    <row r="79" spans="1:5" ht="12.75">
      <c r="A79" s="8">
        <v>41030900</v>
      </c>
      <c r="B79" s="8" t="s">
        <v>63</v>
      </c>
      <c r="C79" s="8">
        <v>0</v>
      </c>
      <c r="D79" s="8">
        <v>0</v>
      </c>
      <c r="E79" s="13">
        <f t="shared" si="1"/>
        <v>0</v>
      </c>
    </row>
    <row r="80" spans="1:5" ht="12.75">
      <c r="A80" s="8">
        <v>41031000</v>
      </c>
      <c r="B80" s="8" t="s">
        <v>64</v>
      </c>
      <c r="C80" s="8">
        <v>1984938</v>
      </c>
      <c r="D80" s="8">
        <v>1925651</v>
      </c>
      <c r="E80" s="13">
        <f t="shared" si="1"/>
        <v>97.01315607842663</v>
      </c>
    </row>
    <row r="81" spans="1:5" ht="12.75">
      <c r="A81" s="8">
        <v>41033900</v>
      </c>
      <c r="B81" s="8" t="s">
        <v>65</v>
      </c>
      <c r="C81" s="8">
        <v>66923384</v>
      </c>
      <c r="D81" s="8">
        <v>66923384</v>
      </c>
      <c r="E81" s="13">
        <f t="shared" si="1"/>
        <v>100</v>
      </c>
    </row>
    <row r="82" spans="1:5" ht="12.75">
      <c r="A82" s="8">
        <v>41034200</v>
      </c>
      <c r="B82" s="8" t="s">
        <v>66</v>
      </c>
      <c r="C82" s="8">
        <v>39124900</v>
      </c>
      <c r="D82" s="8">
        <v>39124900</v>
      </c>
      <c r="E82" s="13">
        <f t="shared" si="1"/>
        <v>100</v>
      </c>
    </row>
    <row r="83" spans="1:5" ht="12.75">
      <c r="A83" s="8">
        <v>41034500</v>
      </c>
      <c r="B83" s="8" t="s">
        <v>348</v>
      </c>
      <c r="C83" s="8">
        <v>24252400</v>
      </c>
      <c r="D83" s="8">
        <v>24252400</v>
      </c>
      <c r="E83" s="13">
        <f t="shared" si="1"/>
        <v>100</v>
      </c>
    </row>
    <row r="84" spans="1:5" ht="12.75">
      <c r="A84" s="8">
        <v>41035000</v>
      </c>
      <c r="B84" s="8" t="s">
        <v>67</v>
      </c>
      <c r="C84" s="8">
        <v>23915849</v>
      </c>
      <c r="D84" s="8">
        <v>24113648.14</v>
      </c>
      <c r="E84" s="13">
        <f t="shared" si="1"/>
        <v>100.82706300746422</v>
      </c>
    </row>
    <row r="85" spans="1:5" ht="12.75">
      <c r="A85" s="8">
        <v>41035800</v>
      </c>
      <c r="B85" s="8" t="s">
        <v>68</v>
      </c>
      <c r="C85" s="8">
        <v>634700</v>
      </c>
      <c r="D85" s="8">
        <v>633399.64</v>
      </c>
      <c r="E85" s="13">
        <f t="shared" si="1"/>
        <v>99.79512210493147</v>
      </c>
    </row>
    <row r="86" spans="1:5" ht="12.75">
      <c r="A86" s="8">
        <v>41037000</v>
      </c>
      <c r="B86" s="8" t="s">
        <v>357</v>
      </c>
      <c r="C86" s="8">
        <v>0</v>
      </c>
      <c r="D86" s="8">
        <v>22700</v>
      </c>
      <c r="E86" s="13">
        <f t="shared" si="1"/>
        <v>0</v>
      </c>
    </row>
    <row r="87" spans="1:5" ht="12.75">
      <c r="A87" s="9" t="s">
        <v>69</v>
      </c>
      <c r="B87" s="9"/>
      <c r="C87" s="9">
        <v>105993716</v>
      </c>
      <c r="D87" s="9">
        <v>130576409.86</v>
      </c>
      <c r="E87" s="14">
        <f t="shared" si="1"/>
        <v>123.19259554972109</v>
      </c>
    </row>
    <row r="88" spans="1:5" ht="12.75">
      <c r="A88" s="9" t="s">
        <v>70</v>
      </c>
      <c r="B88" s="9"/>
      <c r="C88" s="9">
        <v>424405878</v>
      </c>
      <c r="D88" s="9">
        <v>433184280.03000003</v>
      </c>
      <c r="E88" s="14">
        <f t="shared" si="1"/>
        <v>102.06839784391488</v>
      </c>
    </row>
    <row r="89" ht="12.75">
      <c r="B89" s="16" t="s">
        <v>347</v>
      </c>
    </row>
    <row r="90" spans="1:5" ht="12.75">
      <c r="A90" s="7" t="s">
        <v>2</v>
      </c>
      <c r="B90" s="7" t="s">
        <v>18</v>
      </c>
      <c r="C90" s="7" t="s">
        <v>19</v>
      </c>
      <c r="D90" s="7" t="s">
        <v>20</v>
      </c>
      <c r="E90" s="7" t="s">
        <v>21</v>
      </c>
    </row>
    <row r="91" spans="1:5" ht="12.75">
      <c r="A91" s="8">
        <v>10000000</v>
      </c>
      <c r="B91" s="8" t="s">
        <v>22</v>
      </c>
      <c r="C91" s="8">
        <v>640000</v>
      </c>
      <c r="D91" s="8">
        <v>726937.47</v>
      </c>
      <c r="E91" s="13">
        <f aca="true" t="shared" si="2" ref="E91:E135">IF(C91=0,0,D91/C91*100)</f>
        <v>113.5839796875</v>
      </c>
    </row>
    <row r="92" spans="1:5" ht="12.75">
      <c r="A92" s="8">
        <v>18000000</v>
      </c>
      <c r="B92" s="8" t="s">
        <v>31</v>
      </c>
      <c r="C92" s="8">
        <v>0</v>
      </c>
      <c r="D92" s="8">
        <v>-11660.5</v>
      </c>
      <c r="E92" s="13">
        <f t="shared" si="2"/>
        <v>0</v>
      </c>
    </row>
    <row r="93" spans="1:5" ht="12.75">
      <c r="A93" s="8">
        <v>18040000</v>
      </c>
      <c r="B93" s="8" t="s">
        <v>237</v>
      </c>
      <c r="C93" s="8">
        <v>0</v>
      </c>
      <c r="D93" s="8">
        <v>-11660.5</v>
      </c>
      <c r="E93" s="13">
        <f t="shared" si="2"/>
        <v>0</v>
      </c>
    </row>
    <row r="94" spans="1:5" ht="12.75">
      <c r="A94" s="8">
        <v>18041500</v>
      </c>
      <c r="B94" s="8" t="s">
        <v>339</v>
      </c>
      <c r="C94" s="8">
        <v>0</v>
      </c>
      <c r="D94" s="8">
        <v>-11660.5</v>
      </c>
      <c r="E94" s="13">
        <f t="shared" si="2"/>
        <v>0</v>
      </c>
    </row>
    <row r="95" spans="1:5" ht="12.75">
      <c r="A95" s="8">
        <v>19000000</v>
      </c>
      <c r="B95" s="8" t="s">
        <v>42</v>
      </c>
      <c r="C95" s="8">
        <v>640000</v>
      </c>
      <c r="D95" s="8">
        <v>738597.97</v>
      </c>
      <c r="E95" s="13">
        <f t="shared" si="2"/>
        <v>115.4059328125</v>
      </c>
    </row>
    <row r="96" spans="1:5" ht="12.75">
      <c r="A96" s="8">
        <v>19010000</v>
      </c>
      <c r="B96" s="8" t="s">
        <v>43</v>
      </c>
      <c r="C96" s="8">
        <v>640000</v>
      </c>
      <c r="D96" s="8">
        <v>738595.47</v>
      </c>
      <c r="E96" s="13">
        <f t="shared" si="2"/>
        <v>115.40554218749999</v>
      </c>
    </row>
    <row r="97" spans="1:5" ht="12.75">
      <c r="A97" s="8">
        <v>19010100</v>
      </c>
      <c r="B97" s="8" t="s">
        <v>240</v>
      </c>
      <c r="C97" s="8">
        <v>0</v>
      </c>
      <c r="D97" s="8">
        <v>138014.23</v>
      </c>
      <c r="E97" s="13">
        <f t="shared" si="2"/>
        <v>0</v>
      </c>
    </row>
    <row r="98" spans="1:5" ht="12.75">
      <c r="A98" s="8">
        <v>19010200</v>
      </c>
      <c r="B98" s="8" t="s">
        <v>241</v>
      </c>
      <c r="C98" s="8">
        <v>0</v>
      </c>
      <c r="D98" s="8">
        <v>958.45</v>
      </c>
      <c r="E98" s="13">
        <f t="shared" si="2"/>
        <v>0</v>
      </c>
    </row>
    <row r="99" spans="1:5" ht="12.75">
      <c r="A99" s="8">
        <v>19010300</v>
      </c>
      <c r="B99" s="8" t="s">
        <v>44</v>
      </c>
      <c r="C99" s="8">
        <v>640000</v>
      </c>
      <c r="D99" s="8">
        <v>599622.79</v>
      </c>
      <c r="E99" s="13">
        <f t="shared" si="2"/>
        <v>93.6910609375</v>
      </c>
    </row>
    <row r="100" spans="1:5" ht="12.75">
      <c r="A100" s="8">
        <v>19050000</v>
      </c>
      <c r="B100" s="8" t="s">
        <v>325</v>
      </c>
      <c r="C100" s="8">
        <v>0</v>
      </c>
      <c r="D100" s="8">
        <v>2.5</v>
      </c>
      <c r="E100" s="13">
        <f t="shared" si="2"/>
        <v>0</v>
      </c>
    </row>
    <row r="101" spans="1:5" ht="12.75">
      <c r="A101" s="8">
        <v>19050300</v>
      </c>
      <c r="B101" s="8" t="s">
        <v>326</v>
      </c>
      <c r="C101" s="8">
        <v>0</v>
      </c>
      <c r="D101" s="8">
        <v>2.5</v>
      </c>
      <c r="E101" s="13">
        <f t="shared" si="2"/>
        <v>0</v>
      </c>
    </row>
    <row r="102" spans="1:5" ht="12.75">
      <c r="A102" s="8">
        <v>20000000</v>
      </c>
      <c r="B102" s="8" t="s">
        <v>45</v>
      </c>
      <c r="C102" s="8">
        <v>5387798.166666666</v>
      </c>
      <c r="D102" s="8">
        <v>28331306.24</v>
      </c>
      <c r="E102" s="13">
        <f t="shared" si="2"/>
        <v>525.8420112186212</v>
      </c>
    </row>
    <row r="103" spans="1:5" ht="12.75">
      <c r="A103" s="8">
        <v>21000000</v>
      </c>
      <c r="B103" s="8" t="s">
        <v>46</v>
      </c>
      <c r="C103" s="8">
        <v>120000</v>
      </c>
      <c r="D103" s="8">
        <v>308447.82</v>
      </c>
      <c r="E103" s="13">
        <f t="shared" si="2"/>
        <v>257.03985</v>
      </c>
    </row>
    <row r="104" spans="1:5" ht="12.75">
      <c r="A104" s="8">
        <v>21110000</v>
      </c>
      <c r="B104" s="8" t="s">
        <v>219</v>
      </c>
      <c r="C104" s="8">
        <v>120000</v>
      </c>
      <c r="D104" s="8">
        <v>308447.82</v>
      </c>
      <c r="E104" s="13">
        <f t="shared" si="2"/>
        <v>257.03985</v>
      </c>
    </row>
    <row r="105" spans="1:5" ht="12.75">
      <c r="A105" s="8">
        <v>24000000</v>
      </c>
      <c r="B105" s="8" t="s">
        <v>55</v>
      </c>
      <c r="C105" s="8">
        <v>2304319</v>
      </c>
      <c r="D105" s="8">
        <v>2885098.65</v>
      </c>
      <c r="E105" s="13">
        <f t="shared" si="2"/>
        <v>125.20396047595841</v>
      </c>
    </row>
    <row r="106" spans="1:5" ht="12.75">
      <c r="A106" s="8">
        <v>24060000</v>
      </c>
      <c r="B106" s="8" t="s">
        <v>47</v>
      </c>
      <c r="C106" s="8">
        <v>0</v>
      </c>
      <c r="D106" s="8">
        <v>6861.29</v>
      </c>
      <c r="E106" s="13">
        <f t="shared" si="2"/>
        <v>0</v>
      </c>
    </row>
    <row r="107" spans="1:5" ht="12.75">
      <c r="A107" s="8">
        <v>24062100</v>
      </c>
      <c r="B107" s="8" t="s">
        <v>220</v>
      </c>
      <c r="C107" s="8">
        <v>0</v>
      </c>
      <c r="D107" s="8">
        <v>6861.29</v>
      </c>
      <c r="E107" s="13">
        <f t="shared" si="2"/>
        <v>0</v>
      </c>
    </row>
    <row r="108" spans="1:5" ht="12.75">
      <c r="A108" s="8">
        <v>24170000</v>
      </c>
      <c r="B108" s="8" t="s">
        <v>285</v>
      </c>
      <c r="C108" s="8">
        <v>2304319</v>
      </c>
      <c r="D108" s="8">
        <v>2878237.36</v>
      </c>
      <c r="E108" s="13">
        <f t="shared" si="2"/>
        <v>124.90620265683701</v>
      </c>
    </row>
    <row r="109" spans="1:5" ht="12.75">
      <c r="A109" s="8">
        <v>25000000</v>
      </c>
      <c r="B109" s="8" t="s">
        <v>221</v>
      </c>
      <c r="C109" s="8">
        <v>2963479.1666666665</v>
      </c>
      <c r="D109" s="8">
        <v>25137759.77</v>
      </c>
      <c r="E109" s="13">
        <f t="shared" si="2"/>
        <v>848.2516109021631</v>
      </c>
    </row>
    <row r="110" spans="1:5" ht="12.75">
      <c r="A110" s="8">
        <v>25010000</v>
      </c>
      <c r="B110" s="8" t="s">
        <v>222</v>
      </c>
      <c r="C110" s="8">
        <v>2963479.1666666665</v>
      </c>
      <c r="D110" s="8">
        <v>16191041.34</v>
      </c>
      <c r="E110" s="13">
        <f t="shared" si="2"/>
        <v>546.3524603822929</v>
      </c>
    </row>
    <row r="111" spans="1:5" ht="12.75">
      <c r="A111" s="8">
        <v>25010100</v>
      </c>
      <c r="B111" s="8" t="s">
        <v>223</v>
      </c>
      <c r="C111" s="8">
        <v>2573875</v>
      </c>
      <c r="D111" s="8">
        <v>2214468.73</v>
      </c>
      <c r="E111" s="13">
        <f t="shared" si="2"/>
        <v>86.03637433830315</v>
      </c>
    </row>
    <row r="112" spans="1:5" ht="12.75">
      <c r="A112" s="8">
        <v>25010200</v>
      </c>
      <c r="B112" s="8" t="s">
        <v>224</v>
      </c>
      <c r="C112" s="8">
        <v>32500</v>
      </c>
      <c r="D112" s="8">
        <v>81065.33</v>
      </c>
      <c r="E112" s="13">
        <f t="shared" si="2"/>
        <v>249.43178461538463</v>
      </c>
    </row>
    <row r="113" spans="1:5" ht="12.75">
      <c r="A113" s="8">
        <v>25010300</v>
      </c>
      <c r="B113" s="8" t="s">
        <v>225</v>
      </c>
      <c r="C113" s="8">
        <v>351354.1666666667</v>
      </c>
      <c r="D113" s="8">
        <v>413064.95</v>
      </c>
      <c r="E113" s="13">
        <f t="shared" si="2"/>
        <v>117.56369759857692</v>
      </c>
    </row>
    <row r="114" spans="1:5" ht="12.75">
      <c r="A114" s="8">
        <v>25010400</v>
      </c>
      <c r="B114" s="8" t="s">
        <v>226</v>
      </c>
      <c r="C114" s="8">
        <v>5750</v>
      </c>
      <c r="D114" s="8">
        <v>13482442.33</v>
      </c>
      <c r="E114" s="13">
        <f t="shared" si="2"/>
        <v>234477.25791304346</v>
      </c>
    </row>
    <row r="115" spans="1:5" ht="12.75">
      <c r="A115" s="8">
        <v>25020000</v>
      </c>
      <c r="B115" s="8" t="s">
        <v>299</v>
      </c>
      <c r="C115" s="8">
        <v>0</v>
      </c>
      <c r="D115" s="8">
        <v>8946718.43</v>
      </c>
      <c r="E115" s="13">
        <f t="shared" si="2"/>
        <v>0</v>
      </c>
    </row>
    <row r="116" spans="1:5" ht="12.75">
      <c r="A116" s="8">
        <v>25020100</v>
      </c>
      <c r="B116" s="8" t="s">
        <v>300</v>
      </c>
      <c r="C116" s="8">
        <v>0</v>
      </c>
      <c r="D116" s="8">
        <v>6220506.55</v>
      </c>
      <c r="E116" s="13">
        <f t="shared" si="2"/>
        <v>0</v>
      </c>
    </row>
    <row r="117" spans="1:5" ht="12.75">
      <c r="A117" s="8">
        <v>25020200</v>
      </c>
      <c r="B117" s="8" t="s">
        <v>315</v>
      </c>
      <c r="C117" s="8">
        <v>0</v>
      </c>
      <c r="D117" s="8">
        <v>2726211.88</v>
      </c>
      <c r="E117" s="13">
        <f t="shared" si="2"/>
        <v>0</v>
      </c>
    </row>
    <row r="118" spans="1:5" ht="12.75">
      <c r="A118" s="8">
        <v>30000000</v>
      </c>
      <c r="B118" s="8" t="s">
        <v>243</v>
      </c>
      <c r="C118" s="8">
        <v>279294</v>
      </c>
      <c r="D118" s="8">
        <v>1849549</v>
      </c>
      <c r="E118" s="13">
        <f t="shared" si="2"/>
        <v>662.2229621832191</v>
      </c>
    </row>
    <row r="119" spans="1:5" ht="12.75">
      <c r="A119" s="8">
        <v>31000000</v>
      </c>
      <c r="B119" s="8" t="s">
        <v>340</v>
      </c>
      <c r="C119" s="8">
        <v>149294</v>
      </c>
      <c r="D119" s="8">
        <v>183663.81</v>
      </c>
      <c r="E119" s="13">
        <f t="shared" si="2"/>
        <v>123.02156148271197</v>
      </c>
    </row>
    <row r="120" spans="1:5" ht="12.75">
      <c r="A120" s="8">
        <v>31030000</v>
      </c>
      <c r="B120" s="8" t="s">
        <v>341</v>
      </c>
      <c r="C120" s="8">
        <v>149294</v>
      </c>
      <c r="D120" s="8">
        <v>183663.81</v>
      </c>
      <c r="E120" s="13">
        <f t="shared" si="2"/>
        <v>123.02156148271197</v>
      </c>
    </row>
    <row r="121" spans="1:5" ht="12.75">
      <c r="A121" s="8">
        <v>33000000</v>
      </c>
      <c r="B121" s="8" t="s">
        <v>244</v>
      </c>
      <c r="C121" s="8">
        <v>130000</v>
      </c>
      <c r="D121" s="8">
        <v>1665885.19</v>
      </c>
      <c r="E121" s="13">
        <f t="shared" si="2"/>
        <v>1281.4501461538462</v>
      </c>
    </row>
    <row r="122" spans="1:5" ht="12.75">
      <c r="A122" s="8">
        <v>33010000</v>
      </c>
      <c r="B122" s="8" t="s">
        <v>245</v>
      </c>
      <c r="C122" s="8">
        <v>130000</v>
      </c>
      <c r="D122" s="8">
        <v>1665885.19</v>
      </c>
      <c r="E122" s="13">
        <f t="shared" si="2"/>
        <v>1281.4501461538462</v>
      </c>
    </row>
    <row r="123" spans="1:5" ht="12.75">
      <c r="A123" s="8">
        <v>33010100</v>
      </c>
      <c r="B123" s="8" t="s">
        <v>246</v>
      </c>
      <c r="C123" s="8">
        <v>130000</v>
      </c>
      <c r="D123" s="8">
        <v>1640493.49</v>
      </c>
      <c r="E123" s="13">
        <f t="shared" si="2"/>
        <v>1261.918069230769</v>
      </c>
    </row>
    <row r="124" spans="1:5" ht="12.75">
      <c r="A124" s="8">
        <v>33010400</v>
      </c>
      <c r="B124" s="8" t="s">
        <v>329</v>
      </c>
      <c r="C124" s="8">
        <v>0</v>
      </c>
      <c r="D124" s="8">
        <v>25391.7</v>
      </c>
      <c r="E124" s="13">
        <f t="shared" si="2"/>
        <v>0</v>
      </c>
    </row>
    <row r="125" spans="1:5" ht="12.75">
      <c r="A125" s="8">
        <v>40000000</v>
      </c>
      <c r="B125" s="8" t="s">
        <v>56</v>
      </c>
      <c r="C125" s="8">
        <v>24476465.65</v>
      </c>
      <c r="D125" s="8">
        <v>17868904.65</v>
      </c>
      <c r="E125" s="13">
        <f t="shared" si="2"/>
        <v>73.00443170805585</v>
      </c>
    </row>
    <row r="126" spans="1:5" ht="12.75">
      <c r="A126" s="8">
        <v>41000000</v>
      </c>
      <c r="B126" s="8" t="s">
        <v>57</v>
      </c>
      <c r="C126" s="8">
        <v>18829523.65</v>
      </c>
      <c r="D126" s="8">
        <v>14184043.57</v>
      </c>
      <c r="E126" s="13">
        <f t="shared" si="2"/>
        <v>75.32874348629632</v>
      </c>
    </row>
    <row r="127" spans="1:5" ht="12.75">
      <c r="A127" s="8">
        <v>41030000</v>
      </c>
      <c r="B127" s="8" t="s">
        <v>60</v>
      </c>
      <c r="C127" s="8">
        <v>18829523.65</v>
      </c>
      <c r="D127" s="8">
        <v>14184043.57</v>
      </c>
      <c r="E127" s="13">
        <f t="shared" si="2"/>
        <v>75.32874348629632</v>
      </c>
    </row>
    <row r="128" spans="1:5" ht="12.75">
      <c r="A128" s="8">
        <v>41035000</v>
      </c>
      <c r="B128" s="8" t="s">
        <v>67</v>
      </c>
      <c r="C128" s="8">
        <v>15409523.65</v>
      </c>
      <c r="D128" s="8">
        <v>13764043.57</v>
      </c>
      <c r="E128" s="13">
        <f t="shared" si="2"/>
        <v>89.32166809711862</v>
      </c>
    </row>
    <row r="129" spans="1:5" ht="12.75">
      <c r="A129" s="8">
        <v>41035200</v>
      </c>
      <c r="B129" s="8" t="s">
        <v>345</v>
      </c>
      <c r="C129" s="8">
        <v>3420000</v>
      </c>
      <c r="D129" s="8">
        <v>420000</v>
      </c>
      <c r="E129" s="13">
        <f t="shared" si="2"/>
        <v>12.280701754385964</v>
      </c>
    </row>
    <row r="130" spans="1:5" ht="12.75">
      <c r="A130" s="8">
        <v>42000000</v>
      </c>
      <c r="B130" s="8" t="s">
        <v>330</v>
      </c>
      <c r="C130" s="8">
        <v>5646942</v>
      </c>
      <c r="D130" s="8">
        <v>3684861.08</v>
      </c>
      <c r="E130" s="13">
        <f t="shared" si="2"/>
        <v>65.25409823582392</v>
      </c>
    </row>
    <row r="131" spans="1:5" ht="12.75">
      <c r="A131" s="8">
        <v>42020000</v>
      </c>
      <c r="B131" s="8" t="s">
        <v>331</v>
      </c>
      <c r="C131" s="8">
        <v>5646942</v>
      </c>
      <c r="D131" s="8">
        <v>3684861.08</v>
      </c>
      <c r="E131" s="13">
        <f t="shared" si="2"/>
        <v>65.25409823582392</v>
      </c>
    </row>
    <row r="132" spans="1:5" ht="12.75">
      <c r="A132" s="8">
        <v>50000000</v>
      </c>
      <c r="B132" s="8" t="s">
        <v>227</v>
      </c>
      <c r="C132" s="8">
        <v>455766</v>
      </c>
      <c r="D132" s="8">
        <v>499804.95</v>
      </c>
      <c r="E132" s="13">
        <f t="shared" si="2"/>
        <v>109.66262292492199</v>
      </c>
    </row>
    <row r="133" spans="1:5" ht="12.75">
      <c r="A133" s="8">
        <v>50110000</v>
      </c>
      <c r="B133" s="8" t="s">
        <v>228</v>
      </c>
      <c r="C133" s="8">
        <v>455766</v>
      </c>
      <c r="D133" s="8">
        <v>499804.95</v>
      </c>
      <c r="E133" s="13">
        <f t="shared" si="2"/>
        <v>109.66262292492199</v>
      </c>
    </row>
    <row r="134" spans="1:5" ht="12.75">
      <c r="A134" s="9" t="s">
        <v>69</v>
      </c>
      <c r="B134" s="9"/>
      <c r="C134" s="9">
        <v>6762858.166666666</v>
      </c>
      <c r="D134" s="9">
        <v>31407597.659999996</v>
      </c>
      <c r="E134" s="14">
        <f t="shared" si="2"/>
        <v>464.413076335156</v>
      </c>
    </row>
    <row r="135" spans="1:5" ht="12.75">
      <c r="A135" s="9" t="s">
        <v>70</v>
      </c>
      <c r="B135" s="9"/>
      <c r="C135" s="9">
        <v>31239323.816666663</v>
      </c>
      <c r="D135" s="9">
        <v>49276502.309999995</v>
      </c>
      <c r="E135" s="14">
        <f t="shared" si="2"/>
        <v>157.73869690390103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4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6" sqref="D16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218</v>
      </c>
    </row>
    <row r="2" spans="1:12" ht="18">
      <c r="A2" s="21" t="s">
        <v>358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t="s">
        <v>355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74</v>
      </c>
      <c r="B6" s="11" t="s">
        <v>75</v>
      </c>
      <c r="C6" s="12">
        <v>20946539</v>
      </c>
      <c r="D6" s="12">
        <v>22757368</v>
      </c>
      <c r="E6" s="12">
        <v>18910557</v>
      </c>
      <c r="F6" s="12">
        <v>15432556.65999999</v>
      </c>
      <c r="G6" s="12">
        <v>0</v>
      </c>
      <c r="H6" s="12">
        <v>15336731.92999999</v>
      </c>
      <c r="I6" s="12">
        <v>95824.73</v>
      </c>
      <c r="J6" s="12">
        <v>64909.46</v>
      </c>
      <c r="K6" s="12">
        <f aca="true" t="shared" si="0" ref="K6:K69">E6-F6</f>
        <v>3478000.340000009</v>
      </c>
      <c r="L6" s="12">
        <f aca="true" t="shared" si="1" ref="L6:L69">D6-F6</f>
        <v>7324811.340000009</v>
      </c>
      <c r="M6" s="12">
        <f aca="true" t="shared" si="2" ref="M6:M69">IF(E6=0,0,(F6/E6)*100)</f>
        <v>81.60815495810087</v>
      </c>
      <c r="N6" s="12">
        <f aca="true" t="shared" si="3" ref="N6:N69">D6-H6</f>
        <v>7420636.07000001</v>
      </c>
      <c r="O6" s="12">
        <f aca="true" t="shared" si="4" ref="O6:O69">E6-H6</f>
        <v>3573825.0700000096</v>
      </c>
      <c r="P6" s="12">
        <f aca="true" t="shared" si="5" ref="P6:P69">IF(E6=0,0,(H6/E6)*100)</f>
        <v>81.10142884738927</v>
      </c>
    </row>
    <row r="7" spans="1:16" ht="12.75">
      <c r="A7" s="4" t="s">
        <v>76</v>
      </c>
      <c r="B7" s="5" t="s">
        <v>77</v>
      </c>
      <c r="C7" s="6">
        <v>20946539</v>
      </c>
      <c r="D7" s="6">
        <v>22757368</v>
      </c>
      <c r="E7" s="6">
        <v>18910557</v>
      </c>
      <c r="F7" s="6">
        <v>15432556.65999999</v>
      </c>
      <c r="G7" s="6">
        <v>0</v>
      </c>
      <c r="H7" s="6">
        <v>15336731.92999999</v>
      </c>
      <c r="I7" s="6">
        <v>95824.73</v>
      </c>
      <c r="J7" s="6">
        <v>64909.46</v>
      </c>
      <c r="K7" s="6">
        <f t="shared" si="0"/>
        <v>3478000.340000009</v>
      </c>
      <c r="L7" s="6">
        <f t="shared" si="1"/>
        <v>7324811.340000009</v>
      </c>
      <c r="M7" s="6">
        <f t="shared" si="2"/>
        <v>81.60815495810087</v>
      </c>
      <c r="N7" s="6">
        <f t="shared" si="3"/>
        <v>7420636.07000001</v>
      </c>
      <c r="O7" s="6">
        <f t="shared" si="4"/>
        <v>3573825.0700000096</v>
      </c>
      <c r="P7" s="6">
        <f t="shared" si="5"/>
        <v>81.10142884738927</v>
      </c>
    </row>
    <row r="8" spans="1:16" ht="25.5">
      <c r="A8" s="10" t="s">
        <v>247</v>
      </c>
      <c r="B8" s="11" t="s">
        <v>248</v>
      </c>
      <c r="C8" s="12">
        <v>757443</v>
      </c>
      <c r="D8" s="12">
        <v>769043</v>
      </c>
      <c r="E8" s="12">
        <v>650033</v>
      </c>
      <c r="F8" s="12">
        <v>491480.4</v>
      </c>
      <c r="G8" s="12">
        <v>0</v>
      </c>
      <c r="H8" s="12">
        <v>491480.4</v>
      </c>
      <c r="I8" s="12">
        <v>0</v>
      </c>
      <c r="J8" s="12">
        <v>0</v>
      </c>
      <c r="K8" s="12">
        <f t="shared" si="0"/>
        <v>158552.59999999998</v>
      </c>
      <c r="L8" s="12">
        <f t="shared" si="1"/>
        <v>277562.6</v>
      </c>
      <c r="M8" s="12">
        <f t="shared" si="2"/>
        <v>75.60853064382886</v>
      </c>
      <c r="N8" s="12">
        <f t="shared" si="3"/>
        <v>277562.6</v>
      </c>
      <c r="O8" s="12">
        <f t="shared" si="4"/>
        <v>158552.59999999998</v>
      </c>
      <c r="P8" s="12">
        <f t="shared" si="5"/>
        <v>75.60853064382886</v>
      </c>
    </row>
    <row r="9" spans="1:16" ht="12.75">
      <c r="A9" s="4" t="s">
        <v>249</v>
      </c>
      <c r="B9" s="5" t="s">
        <v>250</v>
      </c>
      <c r="C9" s="6">
        <v>757443</v>
      </c>
      <c r="D9" s="6">
        <v>769043</v>
      </c>
      <c r="E9" s="6">
        <v>650033</v>
      </c>
      <c r="F9" s="6">
        <v>491480.4</v>
      </c>
      <c r="G9" s="6">
        <v>0</v>
      </c>
      <c r="H9" s="6">
        <v>491480.4</v>
      </c>
      <c r="I9" s="6">
        <v>0</v>
      </c>
      <c r="J9" s="6">
        <v>0</v>
      </c>
      <c r="K9" s="6">
        <f t="shared" si="0"/>
        <v>158552.59999999998</v>
      </c>
      <c r="L9" s="6">
        <f t="shared" si="1"/>
        <v>277562.6</v>
      </c>
      <c r="M9" s="6">
        <f t="shared" si="2"/>
        <v>75.60853064382886</v>
      </c>
      <c r="N9" s="6">
        <f t="shared" si="3"/>
        <v>277562.6</v>
      </c>
      <c r="O9" s="6">
        <f t="shared" si="4"/>
        <v>158552.59999999998</v>
      </c>
      <c r="P9" s="6">
        <f t="shared" si="5"/>
        <v>75.60853064382886</v>
      </c>
    </row>
    <row r="10" spans="1:16" ht="12.75">
      <c r="A10" s="10" t="s">
        <v>78</v>
      </c>
      <c r="B10" s="11" t="s">
        <v>79</v>
      </c>
      <c r="C10" s="12">
        <v>109143867</v>
      </c>
      <c r="D10" s="12">
        <v>115289111</v>
      </c>
      <c r="E10" s="12">
        <v>96050322</v>
      </c>
      <c r="F10" s="12">
        <v>86475632.47000003</v>
      </c>
      <c r="G10" s="12">
        <v>0</v>
      </c>
      <c r="H10" s="12">
        <v>86086995.88000004</v>
      </c>
      <c r="I10" s="12">
        <v>388636.59</v>
      </c>
      <c r="J10" s="12">
        <v>242038.19</v>
      </c>
      <c r="K10" s="12">
        <f t="shared" si="0"/>
        <v>9574689.529999971</v>
      </c>
      <c r="L10" s="12">
        <f t="shared" si="1"/>
        <v>28813478.52999997</v>
      </c>
      <c r="M10" s="12">
        <f t="shared" si="2"/>
        <v>90.03159038862985</v>
      </c>
      <c r="N10" s="12">
        <f t="shared" si="3"/>
        <v>29202115.11999996</v>
      </c>
      <c r="O10" s="12">
        <f t="shared" si="4"/>
        <v>9963326.11999996</v>
      </c>
      <c r="P10" s="12">
        <f t="shared" si="5"/>
        <v>89.626972702913</v>
      </c>
    </row>
    <row r="11" spans="1:16" ht="12.75">
      <c r="A11" s="4" t="s">
        <v>251</v>
      </c>
      <c r="B11" s="5" t="s">
        <v>252</v>
      </c>
      <c r="C11" s="6">
        <v>19848411</v>
      </c>
      <c r="D11" s="6">
        <v>20723050</v>
      </c>
      <c r="E11" s="6">
        <v>17676973</v>
      </c>
      <c r="F11" s="6">
        <v>15140450.660000011</v>
      </c>
      <c r="G11" s="6">
        <v>0</v>
      </c>
      <c r="H11" s="6">
        <v>15054193.900000008</v>
      </c>
      <c r="I11" s="6">
        <v>86256.76</v>
      </c>
      <c r="J11" s="6">
        <v>36633.75</v>
      </c>
      <c r="K11" s="6">
        <f t="shared" si="0"/>
        <v>2536522.3399999887</v>
      </c>
      <c r="L11" s="6">
        <f t="shared" si="1"/>
        <v>5582599.339999989</v>
      </c>
      <c r="M11" s="6">
        <f t="shared" si="2"/>
        <v>85.65069743558476</v>
      </c>
      <c r="N11" s="6">
        <f t="shared" si="3"/>
        <v>5668856.099999992</v>
      </c>
      <c r="O11" s="6">
        <f t="shared" si="4"/>
        <v>2622779.099999992</v>
      </c>
      <c r="P11" s="6">
        <f t="shared" si="5"/>
        <v>85.1627362897483</v>
      </c>
    </row>
    <row r="12" spans="1:16" ht="38.25">
      <c r="A12" s="4" t="s">
        <v>80</v>
      </c>
      <c r="B12" s="5" t="s">
        <v>81</v>
      </c>
      <c r="C12" s="6">
        <v>81254191</v>
      </c>
      <c r="D12" s="6">
        <v>85963726</v>
      </c>
      <c r="E12" s="6">
        <v>71375704</v>
      </c>
      <c r="F12" s="6">
        <v>65324382.63000001</v>
      </c>
      <c r="G12" s="6">
        <v>0</v>
      </c>
      <c r="H12" s="6">
        <v>65045998.47000001</v>
      </c>
      <c r="I12" s="6">
        <v>278384.16</v>
      </c>
      <c r="J12" s="6">
        <v>187494.2</v>
      </c>
      <c r="K12" s="6">
        <f t="shared" si="0"/>
        <v>6051321.36999999</v>
      </c>
      <c r="L12" s="6">
        <f t="shared" si="1"/>
        <v>20639343.36999999</v>
      </c>
      <c r="M12" s="6">
        <f t="shared" si="2"/>
        <v>91.52187504868606</v>
      </c>
      <c r="N12" s="6">
        <f t="shared" si="3"/>
        <v>20917727.529999986</v>
      </c>
      <c r="O12" s="6">
        <f t="shared" si="4"/>
        <v>6329705.529999986</v>
      </c>
      <c r="P12" s="6">
        <f t="shared" si="5"/>
        <v>91.13184854891242</v>
      </c>
    </row>
    <row r="13" spans="1:16" ht="12.75">
      <c r="A13" s="4" t="s">
        <v>82</v>
      </c>
      <c r="B13" s="5" t="s">
        <v>83</v>
      </c>
      <c r="C13" s="6">
        <v>2260128</v>
      </c>
      <c r="D13" s="6">
        <v>2444965</v>
      </c>
      <c r="E13" s="6">
        <v>2044565</v>
      </c>
      <c r="F13" s="6">
        <v>1818923.09</v>
      </c>
      <c r="G13" s="6">
        <v>0</v>
      </c>
      <c r="H13" s="6">
        <v>1809693.06</v>
      </c>
      <c r="I13" s="6">
        <v>9230.03</v>
      </c>
      <c r="J13" s="6">
        <v>7287.17</v>
      </c>
      <c r="K13" s="6">
        <f t="shared" si="0"/>
        <v>225641.90999999992</v>
      </c>
      <c r="L13" s="6">
        <f t="shared" si="1"/>
        <v>626041.9099999999</v>
      </c>
      <c r="M13" s="6">
        <f t="shared" si="2"/>
        <v>88.96381822050168</v>
      </c>
      <c r="N13" s="6">
        <f t="shared" si="3"/>
        <v>635271.94</v>
      </c>
      <c r="O13" s="6">
        <f t="shared" si="4"/>
        <v>234871.93999999994</v>
      </c>
      <c r="P13" s="6">
        <f t="shared" si="5"/>
        <v>88.51237598217713</v>
      </c>
    </row>
    <row r="14" spans="1:16" ht="25.5">
      <c r="A14" s="4" t="s">
        <v>84</v>
      </c>
      <c r="B14" s="5" t="s">
        <v>85</v>
      </c>
      <c r="C14" s="6">
        <v>1697297</v>
      </c>
      <c r="D14" s="6">
        <v>1697297</v>
      </c>
      <c r="E14" s="6">
        <v>1333628</v>
      </c>
      <c r="F14" s="6">
        <v>1062328.35</v>
      </c>
      <c r="G14" s="6">
        <v>0</v>
      </c>
      <c r="H14" s="6">
        <v>1059161.67</v>
      </c>
      <c r="I14" s="6">
        <v>3166.68</v>
      </c>
      <c r="J14" s="6">
        <v>3166.68</v>
      </c>
      <c r="K14" s="6">
        <f t="shared" si="0"/>
        <v>271299.6499999999</v>
      </c>
      <c r="L14" s="6">
        <f t="shared" si="1"/>
        <v>634968.6499999999</v>
      </c>
      <c r="M14" s="6">
        <f t="shared" si="2"/>
        <v>79.65702204812737</v>
      </c>
      <c r="N14" s="6">
        <f t="shared" si="3"/>
        <v>638135.3300000001</v>
      </c>
      <c r="O14" s="6">
        <f t="shared" si="4"/>
        <v>274466.3300000001</v>
      </c>
      <c r="P14" s="6">
        <f t="shared" si="5"/>
        <v>79.41957352425113</v>
      </c>
    </row>
    <row r="15" spans="1:16" ht="12.75">
      <c r="A15" s="4" t="s">
        <v>86</v>
      </c>
      <c r="B15" s="5" t="s">
        <v>87</v>
      </c>
      <c r="C15" s="6">
        <v>75113</v>
      </c>
      <c r="D15" s="6">
        <v>75113</v>
      </c>
      <c r="E15" s="6">
        <v>62590</v>
      </c>
      <c r="F15" s="6">
        <v>46352.34</v>
      </c>
      <c r="G15" s="6">
        <v>0</v>
      </c>
      <c r="H15" s="6">
        <v>46352.34</v>
      </c>
      <c r="I15" s="6">
        <v>0</v>
      </c>
      <c r="J15" s="6">
        <v>0</v>
      </c>
      <c r="K15" s="6">
        <f t="shared" si="0"/>
        <v>16237.660000000003</v>
      </c>
      <c r="L15" s="6">
        <f t="shared" si="1"/>
        <v>28760.660000000003</v>
      </c>
      <c r="M15" s="6">
        <f t="shared" si="2"/>
        <v>74.05710177344623</v>
      </c>
      <c r="N15" s="6">
        <f t="shared" si="3"/>
        <v>28760.660000000003</v>
      </c>
      <c r="O15" s="6">
        <f t="shared" si="4"/>
        <v>16237.660000000003</v>
      </c>
      <c r="P15" s="6">
        <f t="shared" si="5"/>
        <v>74.05710177344623</v>
      </c>
    </row>
    <row r="16" spans="1:16" ht="12.75">
      <c r="A16" s="4" t="s">
        <v>88</v>
      </c>
      <c r="B16" s="5" t="s">
        <v>89</v>
      </c>
      <c r="C16" s="6">
        <v>922723</v>
      </c>
      <c r="D16" s="6">
        <v>922723</v>
      </c>
      <c r="E16" s="6">
        <v>732341</v>
      </c>
      <c r="F16" s="6">
        <v>668746.26</v>
      </c>
      <c r="G16" s="6">
        <v>0</v>
      </c>
      <c r="H16" s="6">
        <v>665257.77</v>
      </c>
      <c r="I16" s="6">
        <v>3488.49</v>
      </c>
      <c r="J16" s="6">
        <v>3337.49</v>
      </c>
      <c r="K16" s="6">
        <f t="shared" si="0"/>
        <v>63594.73999999999</v>
      </c>
      <c r="L16" s="6">
        <f t="shared" si="1"/>
        <v>253976.74</v>
      </c>
      <c r="M16" s="6">
        <f t="shared" si="2"/>
        <v>91.3162392928977</v>
      </c>
      <c r="N16" s="6">
        <f t="shared" si="3"/>
        <v>257465.22999999998</v>
      </c>
      <c r="O16" s="6">
        <f t="shared" si="4"/>
        <v>67083.22999999998</v>
      </c>
      <c r="P16" s="6">
        <f t="shared" si="5"/>
        <v>90.83989152594215</v>
      </c>
    </row>
    <row r="17" spans="1:16" ht="25.5">
      <c r="A17" s="4" t="s">
        <v>90</v>
      </c>
      <c r="B17" s="5" t="s">
        <v>91</v>
      </c>
      <c r="C17" s="6">
        <v>1317996</v>
      </c>
      <c r="D17" s="6">
        <v>1317996</v>
      </c>
      <c r="E17" s="6">
        <v>1001268</v>
      </c>
      <c r="F17" s="6">
        <v>895137.95</v>
      </c>
      <c r="G17" s="6">
        <v>0</v>
      </c>
      <c r="H17" s="6">
        <v>895107.95</v>
      </c>
      <c r="I17" s="6">
        <v>30</v>
      </c>
      <c r="J17" s="6">
        <v>0</v>
      </c>
      <c r="K17" s="6">
        <f t="shared" si="0"/>
        <v>106130.05000000005</v>
      </c>
      <c r="L17" s="6">
        <f t="shared" si="1"/>
        <v>422858.05000000005</v>
      </c>
      <c r="M17" s="6">
        <f t="shared" si="2"/>
        <v>89.40043524810541</v>
      </c>
      <c r="N17" s="6">
        <f t="shared" si="3"/>
        <v>422888.05000000005</v>
      </c>
      <c r="O17" s="6">
        <f t="shared" si="4"/>
        <v>106160.05000000005</v>
      </c>
      <c r="P17" s="6">
        <f t="shared" si="5"/>
        <v>89.39743904728803</v>
      </c>
    </row>
    <row r="18" spans="1:16" ht="25.5">
      <c r="A18" s="4" t="s">
        <v>92</v>
      </c>
      <c r="B18" s="5" t="s">
        <v>93</v>
      </c>
      <c r="C18" s="6">
        <v>522128</v>
      </c>
      <c r="D18" s="6">
        <v>522128</v>
      </c>
      <c r="E18" s="6">
        <v>403398</v>
      </c>
      <c r="F18" s="6">
        <v>361474.45</v>
      </c>
      <c r="G18" s="6">
        <v>0</v>
      </c>
      <c r="H18" s="6">
        <v>357351.95</v>
      </c>
      <c r="I18" s="6">
        <v>4122.5</v>
      </c>
      <c r="J18" s="6">
        <v>161</v>
      </c>
      <c r="K18" s="6">
        <f t="shared" si="0"/>
        <v>41923.54999999999</v>
      </c>
      <c r="L18" s="6">
        <f t="shared" si="1"/>
        <v>160653.55</v>
      </c>
      <c r="M18" s="6">
        <f t="shared" si="2"/>
        <v>89.6073976569046</v>
      </c>
      <c r="N18" s="6">
        <f t="shared" si="3"/>
        <v>164776.05</v>
      </c>
      <c r="O18" s="6">
        <f t="shared" si="4"/>
        <v>46046.04999999999</v>
      </c>
      <c r="P18" s="6">
        <f t="shared" si="5"/>
        <v>88.58545406769494</v>
      </c>
    </row>
    <row r="19" spans="1:16" ht="12.75">
      <c r="A19" s="4" t="s">
        <v>94</v>
      </c>
      <c r="B19" s="5" t="s">
        <v>95</v>
      </c>
      <c r="C19" s="6">
        <v>712326</v>
      </c>
      <c r="D19" s="6">
        <v>712326</v>
      </c>
      <c r="E19" s="6">
        <v>549332</v>
      </c>
      <c r="F19" s="6">
        <v>460603.77</v>
      </c>
      <c r="G19" s="6">
        <v>0</v>
      </c>
      <c r="H19" s="6">
        <v>456645.8</v>
      </c>
      <c r="I19" s="6">
        <v>3957.97</v>
      </c>
      <c r="J19" s="6">
        <v>3957.9</v>
      </c>
      <c r="K19" s="6">
        <f t="shared" si="0"/>
        <v>88728.22999999998</v>
      </c>
      <c r="L19" s="6">
        <f t="shared" si="1"/>
        <v>251722.22999999998</v>
      </c>
      <c r="M19" s="6">
        <f t="shared" si="2"/>
        <v>83.84797717955627</v>
      </c>
      <c r="N19" s="6">
        <f t="shared" si="3"/>
        <v>255680.2</v>
      </c>
      <c r="O19" s="6">
        <f t="shared" si="4"/>
        <v>92686.20000000001</v>
      </c>
      <c r="P19" s="6">
        <f t="shared" si="5"/>
        <v>83.12747118318248</v>
      </c>
    </row>
    <row r="20" spans="1:16" ht="12.75">
      <c r="A20" s="4" t="s">
        <v>96</v>
      </c>
      <c r="B20" s="5" t="s">
        <v>97</v>
      </c>
      <c r="C20" s="6">
        <v>533554</v>
      </c>
      <c r="D20" s="6">
        <v>855405</v>
      </c>
      <c r="E20" s="6">
        <v>816141</v>
      </c>
      <c r="F20" s="6">
        <v>642850.97</v>
      </c>
      <c r="G20" s="6">
        <v>0</v>
      </c>
      <c r="H20" s="6">
        <v>642850.97</v>
      </c>
      <c r="I20" s="6">
        <v>0</v>
      </c>
      <c r="J20" s="6">
        <v>0</v>
      </c>
      <c r="K20" s="6">
        <f t="shared" si="0"/>
        <v>173290.03000000003</v>
      </c>
      <c r="L20" s="6">
        <f t="shared" si="1"/>
        <v>212554.03000000003</v>
      </c>
      <c r="M20" s="6">
        <f t="shared" si="2"/>
        <v>78.7671456280226</v>
      </c>
      <c r="N20" s="6">
        <f t="shared" si="3"/>
        <v>212554.03000000003</v>
      </c>
      <c r="O20" s="6">
        <f t="shared" si="4"/>
        <v>173290.03000000003</v>
      </c>
      <c r="P20" s="6">
        <f t="shared" si="5"/>
        <v>78.7671456280226</v>
      </c>
    </row>
    <row r="21" spans="1:16" ht="25.5">
      <c r="A21" s="4" t="s">
        <v>350</v>
      </c>
      <c r="B21" s="5" t="s">
        <v>351</v>
      </c>
      <c r="C21" s="6">
        <v>0</v>
      </c>
      <c r="D21" s="6">
        <v>54382</v>
      </c>
      <c r="E21" s="6">
        <v>54382</v>
      </c>
      <c r="F21" s="6">
        <v>54382</v>
      </c>
      <c r="G21" s="6">
        <v>0</v>
      </c>
      <c r="H21" s="6">
        <v>54382</v>
      </c>
      <c r="I21" s="6">
        <v>0</v>
      </c>
      <c r="J21" s="6">
        <v>0</v>
      </c>
      <c r="K21" s="6">
        <f t="shared" si="0"/>
        <v>0</v>
      </c>
      <c r="L21" s="6">
        <f t="shared" si="1"/>
        <v>0</v>
      </c>
      <c r="M21" s="6">
        <f t="shared" si="2"/>
        <v>100</v>
      </c>
      <c r="N21" s="6">
        <f t="shared" si="3"/>
        <v>0</v>
      </c>
      <c r="O21" s="6">
        <f t="shared" si="4"/>
        <v>0</v>
      </c>
      <c r="P21" s="6">
        <f t="shared" si="5"/>
        <v>100</v>
      </c>
    </row>
    <row r="22" spans="1:16" ht="12.75">
      <c r="A22" s="10" t="s">
        <v>98</v>
      </c>
      <c r="B22" s="11" t="s">
        <v>99</v>
      </c>
      <c r="C22" s="12">
        <v>48028202</v>
      </c>
      <c r="D22" s="12">
        <v>48187398</v>
      </c>
      <c r="E22" s="12">
        <v>39733498</v>
      </c>
      <c r="F22" s="12">
        <v>35587376.580000006</v>
      </c>
      <c r="G22" s="12">
        <v>58806.5</v>
      </c>
      <c r="H22" s="12">
        <v>35413497.82</v>
      </c>
      <c r="I22" s="12">
        <v>173878.76</v>
      </c>
      <c r="J22" s="12">
        <v>285904.32</v>
      </c>
      <c r="K22" s="12">
        <f t="shared" si="0"/>
        <v>4146121.4199999943</v>
      </c>
      <c r="L22" s="12">
        <f t="shared" si="1"/>
        <v>12600021.419999994</v>
      </c>
      <c r="M22" s="12">
        <f t="shared" si="2"/>
        <v>89.56517389936322</v>
      </c>
      <c r="N22" s="12">
        <f t="shared" si="3"/>
        <v>12773900.18</v>
      </c>
      <c r="O22" s="12">
        <f t="shared" si="4"/>
        <v>4320000.18</v>
      </c>
      <c r="P22" s="12">
        <f t="shared" si="5"/>
        <v>89.12756138409964</v>
      </c>
    </row>
    <row r="23" spans="1:16" ht="12.75">
      <c r="A23" s="4" t="s">
        <v>100</v>
      </c>
      <c r="B23" s="5" t="s">
        <v>101</v>
      </c>
      <c r="C23" s="6">
        <v>31213400</v>
      </c>
      <c r="D23" s="6">
        <v>31172401</v>
      </c>
      <c r="E23" s="6">
        <v>25656060</v>
      </c>
      <c r="F23" s="6">
        <v>22839615.020000007</v>
      </c>
      <c r="G23" s="6">
        <v>0</v>
      </c>
      <c r="H23" s="6">
        <v>22797194.960000005</v>
      </c>
      <c r="I23" s="6">
        <v>42420.06</v>
      </c>
      <c r="J23" s="6">
        <v>125240.17</v>
      </c>
      <c r="K23" s="6">
        <f t="shared" si="0"/>
        <v>2816444.979999993</v>
      </c>
      <c r="L23" s="6">
        <f t="shared" si="1"/>
        <v>8332785.979999993</v>
      </c>
      <c r="M23" s="6">
        <f t="shared" si="2"/>
        <v>89.02230124188986</v>
      </c>
      <c r="N23" s="6">
        <f t="shared" si="3"/>
        <v>8375206.039999995</v>
      </c>
      <c r="O23" s="6">
        <f t="shared" si="4"/>
        <v>2858865.0399999954</v>
      </c>
      <c r="P23" s="6">
        <f t="shared" si="5"/>
        <v>88.85695995410053</v>
      </c>
    </row>
    <row r="24" spans="1:16" ht="25.5">
      <c r="A24" s="4" t="s">
        <v>102</v>
      </c>
      <c r="B24" s="5" t="s">
        <v>103</v>
      </c>
      <c r="C24" s="6">
        <v>16736600</v>
      </c>
      <c r="D24" s="6">
        <v>16932445</v>
      </c>
      <c r="E24" s="6">
        <v>13994886</v>
      </c>
      <c r="F24" s="6">
        <v>12685437.559999999</v>
      </c>
      <c r="G24" s="6">
        <v>55730.5</v>
      </c>
      <c r="H24" s="6">
        <v>12553978.859999998</v>
      </c>
      <c r="I24" s="6">
        <v>131458.7</v>
      </c>
      <c r="J24" s="6">
        <v>157588.15</v>
      </c>
      <c r="K24" s="6">
        <f t="shared" si="0"/>
        <v>1309448.4400000013</v>
      </c>
      <c r="L24" s="6">
        <f t="shared" si="1"/>
        <v>4247007.440000001</v>
      </c>
      <c r="M24" s="6">
        <f t="shared" si="2"/>
        <v>90.64337901716382</v>
      </c>
      <c r="N24" s="6">
        <f t="shared" si="3"/>
        <v>4378466.140000002</v>
      </c>
      <c r="O24" s="6">
        <f t="shared" si="4"/>
        <v>1440907.1400000025</v>
      </c>
      <c r="P24" s="6">
        <f t="shared" si="5"/>
        <v>89.70404517764558</v>
      </c>
    </row>
    <row r="25" spans="1:16" ht="12.75">
      <c r="A25" s="4" t="s">
        <v>104</v>
      </c>
      <c r="B25" s="5" t="s">
        <v>105</v>
      </c>
      <c r="C25" s="6">
        <v>78202</v>
      </c>
      <c r="D25" s="6">
        <v>82552</v>
      </c>
      <c r="E25" s="6">
        <v>82552</v>
      </c>
      <c r="F25" s="6">
        <v>62324</v>
      </c>
      <c r="G25" s="6">
        <v>3076</v>
      </c>
      <c r="H25" s="6">
        <v>62324</v>
      </c>
      <c r="I25" s="6">
        <v>0</v>
      </c>
      <c r="J25" s="6">
        <v>3076</v>
      </c>
      <c r="K25" s="6">
        <f t="shared" si="0"/>
        <v>20228</v>
      </c>
      <c r="L25" s="6">
        <f t="shared" si="1"/>
        <v>20228</v>
      </c>
      <c r="M25" s="6">
        <f t="shared" si="2"/>
        <v>75.49665665277642</v>
      </c>
      <c r="N25" s="6">
        <f t="shared" si="3"/>
        <v>20228</v>
      </c>
      <c r="O25" s="6">
        <f t="shared" si="4"/>
        <v>20228</v>
      </c>
      <c r="P25" s="6">
        <f t="shared" si="5"/>
        <v>75.49665665277642</v>
      </c>
    </row>
    <row r="26" spans="1:16" ht="12.75">
      <c r="A26" s="10" t="s">
        <v>106</v>
      </c>
      <c r="B26" s="11" t="s">
        <v>107</v>
      </c>
      <c r="C26" s="12">
        <v>137611396</v>
      </c>
      <c r="D26" s="12">
        <v>202519329</v>
      </c>
      <c r="E26" s="12">
        <v>159797869.99999997</v>
      </c>
      <c r="F26" s="12">
        <v>142832105.98</v>
      </c>
      <c r="G26" s="12">
        <v>4326.53</v>
      </c>
      <c r="H26" s="12">
        <v>142782981.31000003</v>
      </c>
      <c r="I26" s="12">
        <v>49124.67</v>
      </c>
      <c r="J26" s="12">
        <v>56415049.019999996</v>
      </c>
      <c r="K26" s="12">
        <f t="shared" si="0"/>
        <v>16965764.01999998</v>
      </c>
      <c r="L26" s="12">
        <f t="shared" si="1"/>
        <v>59687223.02000001</v>
      </c>
      <c r="M26" s="12">
        <f t="shared" si="2"/>
        <v>89.3829848795857</v>
      </c>
      <c r="N26" s="12">
        <f t="shared" si="3"/>
        <v>59736347.68999997</v>
      </c>
      <c r="O26" s="12">
        <f t="shared" si="4"/>
        <v>17014888.689999938</v>
      </c>
      <c r="P26" s="12">
        <f t="shared" si="5"/>
        <v>89.35224312439212</v>
      </c>
    </row>
    <row r="27" spans="1:16" ht="63.75">
      <c r="A27" s="4" t="s">
        <v>108</v>
      </c>
      <c r="B27" s="5" t="s">
        <v>109</v>
      </c>
      <c r="C27" s="6">
        <v>8259803</v>
      </c>
      <c r="D27" s="6">
        <v>10642312.440000001</v>
      </c>
      <c r="E27" s="6">
        <v>10642312.440000001</v>
      </c>
      <c r="F27" s="6">
        <v>10642312.44</v>
      </c>
      <c r="G27" s="6">
        <v>0</v>
      </c>
      <c r="H27" s="6">
        <v>10642312.44</v>
      </c>
      <c r="I27" s="6">
        <v>0</v>
      </c>
      <c r="J27" s="6">
        <v>1144228.83</v>
      </c>
      <c r="K27" s="6">
        <f t="shared" si="0"/>
        <v>0</v>
      </c>
      <c r="L27" s="6">
        <f t="shared" si="1"/>
        <v>0</v>
      </c>
      <c r="M27" s="6">
        <f t="shared" si="2"/>
        <v>99.99999999999997</v>
      </c>
      <c r="N27" s="6">
        <f t="shared" si="3"/>
        <v>0</v>
      </c>
      <c r="O27" s="6">
        <f t="shared" si="4"/>
        <v>0</v>
      </c>
      <c r="P27" s="6">
        <f t="shared" si="5"/>
        <v>99.99999999999997</v>
      </c>
    </row>
    <row r="28" spans="1:16" ht="63.75">
      <c r="A28" s="4" t="s">
        <v>110</v>
      </c>
      <c r="B28" s="5" t="s">
        <v>109</v>
      </c>
      <c r="C28" s="6">
        <v>156091</v>
      </c>
      <c r="D28" s="6">
        <v>137650</v>
      </c>
      <c r="E28" s="6">
        <v>136376.31</v>
      </c>
      <c r="F28" s="6">
        <v>135873.31</v>
      </c>
      <c r="G28" s="6">
        <v>0</v>
      </c>
      <c r="H28" s="6">
        <v>135873.31</v>
      </c>
      <c r="I28" s="6">
        <v>0</v>
      </c>
      <c r="J28" s="6">
        <v>13764.17</v>
      </c>
      <c r="K28" s="6">
        <f t="shared" si="0"/>
        <v>503</v>
      </c>
      <c r="L28" s="6">
        <f t="shared" si="1"/>
        <v>1776.6900000000023</v>
      </c>
      <c r="M28" s="6">
        <f t="shared" si="2"/>
        <v>99.63116761261541</v>
      </c>
      <c r="N28" s="6">
        <f t="shared" si="3"/>
        <v>1776.6900000000023</v>
      </c>
      <c r="O28" s="6">
        <f t="shared" si="4"/>
        <v>503</v>
      </c>
      <c r="P28" s="6">
        <f t="shared" si="5"/>
        <v>99.63116761261541</v>
      </c>
    </row>
    <row r="29" spans="1:16" ht="76.5">
      <c r="A29" s="4" t="s">
        <v>111</v>
      </c>
      <c r="B29" s="5" t="s">
        <v>112</v>
      </c>
      <c r="C29" s="6">
        <v>100392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f t="shared" si="0"/>
        <v>0</v>
      </c>
      <c r="L29" s="6">
        <f t="shared" si="1"/>
        <v>0</v>
      </c>
      <c r="M29" s="6">
        <f t="shared" si="2"/>
        <v>0</v>
      </c>
      <c r="N29" s="6">
        <f t="shared" si="3"/>
        <v>0</v>
      </c>
      <c r="O29" s="6">
        <f t="shared" si="4"/>
        <v>0</v>
      </c>
      <c r="P29" s="6">
        <f t="shared" si="5"/>
        <v>0</v>
      </c>
    </row>
    <row r="30" spans="1:16" ht="76.5">
      <c r="A30" s="4" t="s">
        <v>113</v>
      </c>
      <c r="B30" s="5" t="s">
        <v>114</v>
      </c>
      <c r="C30" s="6">
        <v>815016</v>
      </c>
      <c r="D30" s="6">
        <v>941865</v>
      </c>
      <c r="E30" s="6">
        <v>941865</v>
      </c>
      <c r="F30" s="6">
        <v>941865</v>
      </c>
      <c r="G30" s="6">
        <v>0</v>
      </c>
      <c r="H30" s="6">
        <v>941865</v>
      </c>
      <c r="I30" s="6">
        <v>0</v>
      </c>
      <c r="J30" s="6">
        <v>109238.78</v>
      </c>
      <c r="K30" s="6">
        <f t="shared" si="0"/>
        <v>0</v>
      </c>
      <c r="L30" s="6">
        <f t="shared" si="1"/>
        <v>0</v>
      </c>
      <c r="M30" s="6">
        <f t="shared" si="2"/>
        <v>100</v>
      </c>
      <c r="N30" s="6">
        <f t="shared" si="3"/>
        <v>0</v>
      </c>
      <c r="O30" s="6">
        <f t="shared" si="4"/>
        <v>0</v>
      </c>
      <c r="P30" s="6">
        <f t="shared" si="5"/>
        <v>100</v>
      </c>
    </row>
    <row r="31" spans="1:16" ht="76.5">
      <c r="A31" s="4" t="s">
        <v>115</v>
      </c>
      <c r="B31" s="5" t="s">
        <v>114</v>
      </c>
      <c r="C31" s="6">
        <v>15253</v>
      </c>
      <c r="D31" s="6">
        <v>9345</v>
      </c>
      <c r="E31" s="6">
        <v>9183.19</v>
      </c>
      <c r="F31" s="6">
        <v>9138.19</v>
      </c>
      <c r="G31" s="6">
        <v>0</v>
      </c>
      <c r="H31" s="6">
        <v>9138.19</v>
      </c>
      <c r="I31" s="6">
        <v>0</v>
      </c>
      <c r="J31" s="6">
        <v>124.08</v>
      </c>
      <c r="K31" s="6">
        <f t="shared" si="0"/>
        <v>45</v>
      </c>
      <c r="L31" s="6">
        <f t="shared" si="1"/>
        <v>206.8099999999995</v>
      </c>
      <c r="M31" s="6">
        <f t="shared" si="2"/>
        <v>99.50997420286414</v>
      </c>
      <c r="N31" s="6">
        <f t="shared" si="3"/>
        <v>206.8099999999995</v>
      </c>
      <c r="O31" s="6">
        <f t="shared" si="4"/>
        <v>45</v>
      </c>
      <c r="P31" s="6">
        <f t="shared" si="5"/>
        <v>99.50997420286414</v>
      </c>
    </row>
    <row r="32" spans="1:16" ht="63.75">
      <c r="A32" s="4" t="s">
        <v>116</v>
      </c>
      <c r="B32" s="5" t="s">
        <v>117</v>
      </c>
      <c r="C32" s="6">
        <v>486485</v>
      </c>
      <c r="D32" s="6">
        <v>520068</v>
      </c>
      <c r="E32" s="6">
        <v>520068</v>
      </c>
      <c r="F32" s="6">
        <v>520068</v>
      </c>
      <c r="G32" s="6">
        <v>0</v>
      </c>
      <c r="H32" s="6">
        <v>520068</v>
      </c>
      <c r="I32" s="6">
        <v>0</v>
      </c>
      <c r="J32" s="6">
        <v>88565.93</v>
      </c>
      <c r="K32" s="6">
        <f t="shared" si="0"/>
        <v>0</v>
      </c>
      <c r="L32" s="6">
        <f t="shared" si="1"/>
        <v>0</v>
      </c>
      <c r="M32" s="6">
        <f t="shared" si="2"/>
        <v>100</v>
      </c>
      <c r="N32" s="6">
        <f t="shared" si="3"/>
        <v>0</v>
      </c>
      <c r="O32" s="6">
        <f t="shared" si="4"/>
        <v>0</v>
      </c>
      <c r="P32" s="6">
        <f t="shared" si="5"/>
        <v>100</v>
      </c>
    </row>
    <row r="33" spans="1:16" ht="63.75">
      <c r="A33" s="4" t="s">
        <v>118</v>
      </c>
      <c r="B33" s="5" t="s">
        <v>119</v>
      </c>
      <c r="C33" s="6">
        <v>13346</v>
      </c>
      <c r="D33" s="6">
        <v>10131</v>
      </c>
      <c r="E33" s="6">
        <v>10066.23</v>
      </c>
      <c r="F33" s="6">
        <v>10046.23</v>
      </c>
      <c r="G33" s="6">
        <v>0</v>
      </c>
      <c r="H33" s="6">
        <v>10046.23</v>
      </c>
      <c r="I33" s="6">
        <v>0</v>
      </c>
      <c r="J33" s="6">
        <v>1880.91</v>
      </c>
      <c r="K33" s="6">
        <f t="shared" si="0"/>
        <v>20</v>
      </c>
      <c r="L33" s="6">
        <f t="shared" si="1"/>
        <v>84.77000000000044</v>
      </c>
      <c r="M33" s="6">
        <f t="shared" si="2"/>
        <v>99.80131588489435</v>
      </c>
      <c r="N33" s="6">
        <f t="shared" si="3"/>
        <v>84.77000000000044</v>
      </c>
      <c r="O33" s="6">
        <f t="shared" si="4"/>
        <v>20</v>
      </c>
      <c r="P33" s="6">
        <f t="shared" si="5"/>
        <v>99.80131588489435</v>
      </c>
    </row>
    <row r="34" spans="1:16" ht="51">
      <c r="A34" s="4" t="s">
        <v>120</v>
      </c>
      <c r="B34" s="5" t="s">
        <v>121</v>
      </c>
      <c r="C34" s="6">
        <v>5440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f t="shared" si="0"/>
        <v>0</v>
      </c>
      <c r="L34" s="6">
        <f t="shared" si="1"/>
        <v>0</v>
      </c>
      <c r="M34" s="6">
        <f t="shared" si="2"/>
        <v>0</v>
      </c>
      <c r="N34" s="6">
        <f t="shared" si="3"/>
        <v>0</v>
      </c>
      <c r="O34" s="6">
        <f t="shared" si="4"/>
        <v>0</v>
      </c>
      <c r="P34" s="6">
        <f t="shared" si="5"/>
        <v>0</v>
      </c>
    </row>
    <row r="35" spans="1:16" ht="63.75">
      <c r="A35" s="4" t="s">
        <v>122</v>
      </c>
      <c r="B35" s="5" t="s">
        <v>123</v>
      </c>
      <c r="C35" s="6">
        <v>1774983</v>
      </c>
      <c r="D35" s="6">
        <v>2332706</v>
      </c>
      <c r="E35" s="6">
        <v>2332706</v>
      </c>
      <c r="F35" s="6">
        <v>2332706</v>
      </c>
      <c r="G35" s="6">
        <v>0</v>
      </c>
      <c r="H35" s="6">
        <v>2332706</v>
      </c>
      <c r="I35" s="6">
        <v>0</v>
      </c>
      <c r="J35" s="6">
        <v>33364.07</v>
      </c>
      <c r="K35" s="6">
        <f t="shared" si="0"/>
        <v>0</v>
      </c>
      <c r="L35" s="6">
        <f t="shared" si="1"/>
        <v>0</v>
      </c>
      <c r="M35" s="6">
        <f t="shared" si="2"/>
        <v>100</v>
      </c>
      <c r="N35" s="6">
        <f t="shared" si="3"/>
        <v>0</v>
      </c>
      <c r="O35" s="6">
        <f t="shared" si="4"/>
        <v>0</v>
      </c>
      <c r="P35" s="6">
        <f t="shared" si="5"/>
        <v>100</v>
      </c>
    </row>
    <row r="36" spans="1:16" ht="63.75">
      <c r="A36" s="4" t="s">
        <v>124</v>
      </c>
      <c r="B36" s="5" t="s">
        <v>123</v>
      </c>
      <c r="C36" s="6">
        <v>20255</v>
      </c>
      <c r="D36" s="6">
        <v>7588</v>
      </c>
      <c r="E36" s="6">
        <v>7354</v>
      </c>
      <c r="F36" s="6">
        <v>7296</v>
      </c>
      <c r="G36" s="6">
        <v>0</v>
      </c>
      <c r="H36" s="6">
        <v>7296</v>
      </c>
      <c r="I36" s="6">
        <v>0</v>
      </c>
      <c r="J36" s="6">
        <v>3966.26</v>
      </c>
      <c r="K36" s="6">
        <f t="shared" si="0"/>
        <v>58</v>
      </c>
      <c r="L36" s="6">
        <f t="shared" si="1"/>
        <v>292</v>
      </c>
      <c r="M36" s="6">
        <f t="shared" si="2"/>
        <v>99.21131357084579</v>
      </c>
      <c r="N36" s="6">
        <f t="shared" si="3"/>
        <v>292</v>
      </c>
      <c r="O36" s="6">
        <f t="shared" si="4"/>
        <v>58</v>
      </c>
      <c r="P36" s="6">
        <f t="shared" si="5"/>
        <v>99.21131357084579</v>
      </c>
    </row>
    <row r="37" spans="1:16" ht="25.5">
      <c r="A37" s="4" t="s">
        <v>125</v>
      </c>
      <c r="B37" s="5" t="s">
        <v>126</v>
      </c>
      <c r="C37" s="6">
        <v>38200</v>
      </c>
      <c r="D37" s="6">
        <v>128200</v>
      </c>
      <c r="E37" s="6">
        <v>123700</v>
      </c>
      <c r="F37" s="6">
        <v>74513.02</v>
      </c>
      <c r="G37" s="6">
        <v>0</v>
      </c>
      <c r="H37" s="6">
        <v>63944.62</v>
      </c>
      <c r="I37" s="6">
        <v>10568.4</v>
      </c>
      <c r="J37" s="6">
        <v>10568.4</v>
      </c>
      <c r="K37" s="6">
        <f t="shared" si="0"/>
        <v>49186.979999999996</v>
      </c>
      <c r="L37" s="6">
        <f t="shared" si="1"/>
        <v>53686.979999999996</v>
      </c>
      <c r="M37" s="6">
        <f t="shared" si="2"/>
        <v>60.23687954729184</v>
      </c>
      <c r="N37" s="6">
        <f t="shared" si="3"/>
        <v>64255.38</v>
      </c>
      <c r="O37" s="6">
        <f t="shared" si="4"/>
        <v>59755.38</v>
      </c>
      <c r="P37" s="6">
        <f t="shared" si="5"/>
        <v>51.693306386418755</v>
      </c>
    </row>
    <row r="38" spans="1:16" ht="12.75">
      <c r="A38" s="4" t="s">
        <v>127</v>
      </c>
      <c r="B38" s="5" t="s">
        <v>128</v>
      </c>
      <c r="C38" s="6">
        <v>194700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f t="shared" si="0"/>
        <v>0</v>
      </c>
      <c r="L38" s="6">
        <f t="shared" si="1"/>
        <v>0</v>
      </c>
      <c r="M38" s="6">
        <f t="shared" si="2"/>
        <v>0</v>
      </c>
      <c r="N38" s="6">
        <f t="shared" si="3"/>
        <v>0</v>
      </c>
      <c r="O38" s="6">
        <f t="shared" si="4"/>
        <v>0</v>
      </c>
      <c r="P38" s="6">
        <f t="shared" si="5"/>
        <v>0</v>
      </c>
    </row>
    <row r="39" spans="1:16" ht="76.5">
      <c r="A39" s="4" t="s">
        <v>129</v>
      </c>
      <c r="B39" s="5" t="s">
        <v>130</v>
      </c>
      <c r="C39" s="6">
        <v>1705098</v>
      </c>
      <c r="D39" s="6">
        <v>1297433.56</v>
      </c>
      <c r="E39" s="6">
        <v>1297433.56</v>
      </c>
      <c r="F39" s="6">
        <v>1088952</v>
      </c>
      <c r="G39" s="6">
        <v>0</v>
      </c>
      <c r="H39" s="6">
        <v>1088952</v>
      </c>
      <c r="I39" s="6">
        <v>0</v>
      </c>
      <c r="J39" s="6">
        <v>236091.41</v>
      </c>
      <c r="K39" s="6">
        <f t="shared" si="0"/>
        <v>208481.56000000006</v>
      </c>
      <c r="L39" s="6">
        <f t="shared" si="1"/>
        <v>208481.56000000006</v>
      </c>
      <c r="M39" s="6">
        <f t="shared" si="2"/>
        <v>83.93123421287176</v>
      </c>
      <c r="N39" s="6">
        <f t="shared" si="3"/>
        <v>208481.56000000006</v>
      </c>
      <c r="O39" s="6">
        <f t="shared" si="4"/>
        <v>208481.56000000006</v>
      </c>
      <c r="P39" s="6">
        <f t="shared" si="5"/>
        <v>83.93123421287176</v>
      </c>
    </row>
    <row r="40" spans="1:16" ht="76.5">
      <c r="A40" s="4" t="s">
        <v>131</v>
      </c>
      <c r="B40" s="5" t="s">
        <v>130</v>
      </c>
      <c r="C40" s="6">
        <v>70948</v>
      </c>
      <c r="D40" s="6">
        <v>38958</v>
      </c>
      <c r="E40" s="6">
        <v>31185.76</v>
      </c>
      <c r="F40" s="6">
        <v>29089.6</v>
      </c>
      <c r="G40" s="6">
        <v>0</v>
      </c>
      <c r="H40" s="6">
        <v>29089.6</v>
      </c>
      <c r="I40" s="6">
        <v>0</v>
      </c>
      <c r="J40" s="6">
        <v>7637.84</v>
      </c>
      <c r="K40" s="6">
        <f t="shared" si="0"/>
        <v>2096.16</v>
      </c>
      <c r="L40" s="6">
        <f t="shared" si="1"/>
        <v>9868.400000000001</v>
      </c>
      <c r="M40" s="6">
        <f t="shared" si="2"/>
        <v>93.27847068662108</v>
      </c>
      <c r="N40" s="6">
        <f t="shared" si="3"/>
        <v>9868.400000000001</v>
      </c>
      <c r="O40" s="6">
        <f t="shared" si="4"/>
        <v>2096.16</v>
      </c>
      <c r="P40" s="6">
        <f t="shared" si="5"/>
        <v>93.27847068662108</v>
      </c>
    </row>
    <row r="41" spans="1:16" ht="12.75">
      <c r="A41" s="4" t="s">
        <v>132</v>
      </c>
      <c r="B41" s="5" t="s">
        <v>133</v>
      </c>
      <c r="C41" s="6">
        <v>758039</v>
      </c>
      <c r="D41" s="6">
        <v>758039</v>
      </c>
      <c r="E41" s="6">
        <v>609559.98</v>
      </c>
      <c r="F41" s="6">
        <v>609559.98</v>
      </c>
      <c r="G41" s="6">
        <v>0</v>
      </c>
      <c r="H41" s="6">
        <v>609559.98</v>
      </c>
      <c r="I41" s="6">
        <v>0</v>
      </c>
      <c r="J41" s="6">
        <v>0</v>
      </c>
      <c r="K41" s="6">
        <f t="shared" si="0"/>
        <v>0</v>
      </c>
      <c r="L41" s="6">
        <f t="shared" si="1"/>
        <v>148479.02000000002</v>
      </c>
      <c r="M41" s="6">
        <f t="shared" si="2"/>
        <v>100</v>
      </c>
      <c r="N41" s="6">
        <f t="shared" si="3"/>
        <v>148479.02000000002</v>
      </c>
      <c r="O41" s="6">
        <f t="shared" si="4"/>
        <v>0</v>
      </c>
      <c r="P41" s="6">
        <f t="shared" si="5"/>
        <v>100</v>
      </c>
    </row>
    <row r="42" spans="1:16" ht="12.75">
      <c r="A42" s="4" t="s">
        <v>134</v>
      </c>
      <c r="B42" s="5" t="s">
        <v>135</v>
      </c>
      <c r="C42" s="6">
        <v>675015</v>
      </c>
      <c r="D42" s="6">
        <v>675015</v>
      </c>
      <c r="E42" s="6">
        <v>513273.68</v>
      </c>
      <c r="F42" s="6">
        <v>513273.68</v>
      </c>
      <c r="G42" s="6">
        <v>0</v>
      </c>
      <c r="H42" s="6">
        <v>513273.68</v>
      </c>
      <c r="I42" s="6">
        <v>0</v>
      </c>
      <c r="J42" s="6">
        <v>0</v>
      </c>
      <c r="K42" s="6">
        <f t="shared" si="0"/>
        <v>0</v>
      </c>
      <c r="L42" s="6">
        <f t="shared" si="1"/>
        <v>161741.32</v>
      </c>
      <c r="M42" s="6">
        <f t="shared" si="2"/>
        <v>100</v>
      </c>
      <c r="N42" s="6">
        <f t="shared" si="3"/>
        <v>161741.32</v>
      </c>
      <c r="O42" s="6">
        <f t="shared" si="4"/>
        <v>0</v>
      </c>
      <c r="P42" s="6">
        <f t="shared" si="5"/>
        <v>100</v>
      </c>
    </row>
    <row r="43" spans="1:16" ht="12.75">
      <c r="A43" s="4" t="s">
        <v>136</v>
      </c>
      <c r="B43" s="5" t="s">
        <v>137</v>
      </c>
      <c r="C43" s="6">
        <v>50887119</v>
      </c>
      <c r="D43" s="6">
        <v>53223819</v>
      </c>
      <c r="E43" s="6">
        <v>38707965.51</v>
      </c>
      <c r="F43" s="6">
        <v>38707965.51</v>
      </c>
      <c r="G43" s="6">
        <v>0</v>
      </c>
      <c r="H43" s="6">
        <v>38707964</v>
      </c>
      <c r="I43" s="6">
        <v>1.51</v>
      </c>
      <c r="J43" s="6">
        <v>401206.28</v>
      </c>
      <c r="K43" s="6">
        <f t="shared" si="0"/>
        <v>0</v>
      </c>
      <c r="L43" s="6">
        <f t="shared" si="1"/>
        <v>14515853.490000002</v>
      </c>
      <c r="M43" s="6">
        <f t="shared" si="2"/>
        <v>100</v>
      </c>
      <c r="N43" s="6">
        <f t="shared" si="3"/>
        <v>14515855</v>
      </c>
      <c r="O43" s="6">
        <f t="shared" si="4"/>
        <v>1.5099999979138374</v>
      </c>
      <c r="P43" s="6">
        <f t="shared" si="5"/>
        <v>99.99999609899415</v>
      </c>
    </row>
    <row r="44" spans="1:16" ht="25.5">
      <c r="A44" s="4" t="s">
        <v>138</v>
      </c>
      <c r="B44" s="5" t="s">
        <v>139</v>
      </c>
      <c r="C44" s="6">
        <v>2865629</v>
      </c>
      <c r="D44" s="6">
        <v>2865629</v>
      </c>
      <c r="E44" s="6">
        <v>2274696.72</v>
      </c>
      <c r="F44" s="6">
        <v>2274696.72</v>
      </c>
      <c r="G44" s="6">
        <v>0</v>
      </c>
      <c r="H44" s="6">
        <v>2274696.72</v>
      </c>
      <c r="I44" s="6">
        <v>0</v>
      </c>
      <c r="J44" s="6">
        <v>0</v>
      </c>
      <c r="K44" s="6">
        <f t="shared" si="0"/>
        <v>0</v>
      </c>
      <c r="L44" s="6">
        <f t="shared" si="1"/>
        <v>590932.2799999998</v>
      </c>
      <c r="M44" s="6">
        <f t="shared" si="2"/>
        <v>100</v>
      </c>
      <c r="N44" s="6">
        <f t="shared" si="3"/>
        <v>590932.2799999998</v>
      </c>
      <c r="O44" s="6">
        <f t="shared" si="4"/>
        <v>0</v>
      </c>
      <c r="P44" s="6">
        <f t="shared" si="5"/>
        <v>100</v>
      </c>
    </row>
    <row r="45" spans="1:16" ht="12.75">
      <c r="A45" s="4" t="s">
        <v>140</v>
      </c>
      <c r="B45" s="5" t="s">
        <v>141</v>
      </c>
      <c r="C45" s="6">
        <v>6582014</v>
      </c>
      <c r="D45" s="6">
        <v>6582013.999999999</v>
      </c>
      <c r="E45" s="6">
        <v>6516663.319999999</v>
      </c>
      <c r="F45" s="6">
        <v>6516663.319999999</v>
      </c>
      <c r="G45" s="6">
        <v>0</v>
      </c>
      <c r="H45" s="6">
        <v>6516663.319999999</v>
      </c>
      <c r="I45" s="6">
        <v>0</v>
      </c>
      <c r="J45" s="6">
        <v>0</v>
      </c>
      <c r="K45" s="6">
        <f t="shared" si="0"/>
        <v>0</v>
      </c>
      <c r="L45" s="6">
        <f t="shared" si="1"/>
        <v>65350.6799999997</v>
      </c>
      <c r="M45" s="6">
        <f t="shared" si="2"/>
        <v>100</v>
      </c>
      <c r="N45" s="6">
        <f t="shared" si="3"/>
        <v>65350.6799999997</v>
      </c>
      <c r="O45" s="6">
        <f t="shared" si="4"/>
        <v>0</v>
      </c>
      <c r="P45" s="6">
        <f t="shared" si="5"/>
        <v>100</v>
      </c>
    </row>
    <row r="46" spans="1:16" ht="12.75">
      <c r="A46" s="4" t="s">
        <v>142</v>
      </c>
      <c r="B46" s="5" t="s">
        <v>143</v>
      </c>
      <c r="C46" s="6">
        <v>779835</v>
      </c>
      <c r="D46" s="6">
        <v>779835</v>
      </c>
      <c r="E46" s="6">
        <v>359490.83</v>
      </c>
      <c r="F46" s="6">
        <v>359490.83</v>
      </c>
      <c r="G46" s="6">
        <v>0</v>
      </c>
      <c r="H46" s="6">
        <v>359490.83</v>
      </c>
      <c r="I46" s="6">
        <v>0</v>
      </c>
      <c r="J46" s="6">
        <v>0</v>
      </c>
      <c r="K46" s="6">
        <f t="shared" si="0"/>
        <v>0</v>
      </c>
      <c r="L46" s="6">
        <f t="shared" si="1"/>
        <v>420344.17</v>
      </c>
      <c r="M46" s="6">
        <f t="shared" si="2"/>
        <v>100</v>
      </c>
      <c r="N46" s="6">
        <f t="shared" si="3"/>
        <v>420344.17</v>
      </c>
      <c r="O46" s="6">
        <f t="shared" si="4"/>
        <v>0</v>
      </c>
      <c r="P46" s="6">
        <f t="shared" si="5"/>
        <v>100</v>
      </c>
    </row>
    <row r="47" spans="1:16" ht="12.75">
      <c r="A47" s="4" t="s">
        <v>144</v>
      </c>
      <c r="B47" s="5" t="s">
        <v>145</v>
      </c>
      <c r="C47" s="6">
        <v>12900</v>
      </c>
      <c r="D47" s="6">
        <v>109220</v>
      </c>
      <c r="E47" s="6">
        <v>98040</v>
      </c>
      <c r="F47" s="6">
        <v>98040</v>
      </c>
      <c r="G47" s="6">
        <v>0</v>
      </c>
      <c r="H47" s="6">
        <v>98040</v>
      </c>
      <c r="I47" s="6">
        <v>0</v>
      </c>
      <c r="J47" s="6">
        <v>0</v>
      </c>
      <c r="K47" s="6">
        <f t="shared" si="0"/>
        <v>0</v>
      </c>
      <c r="L47" s="6">
        <f t="shared" si="1"/>
        <v>11180</v>
      </c>
      <c r="M47" s="6">
        <f t="shared" si="2"/>
        <v>100</v>
      </c>
      <c r="N47" s="6">
        <f t="shared" si="3"/>
        <v>11180</v>
      </c>
      <c r="O47" s="6">
        <f t="shared" si="4"/>
        <v>0</v>
      </c>
      <c r="P47" s="6">
        <f t="shared" si="5"/>
        <v>100</v>
      </c>
    </row>
    <row r="48" spans="1:16" ht="25.5">
      <c r="A48" s="4" t="s">
        <v>146</v>
      </c>
      <c r="B48" s="5" t="s">
        <v>147</v>
      </c>
      <c r="C48" s="6">
        <v>15162586</v>
      </c>
      <c r="D48" s="6">
        <v>15326666</v>
      </c>
      <c r="E48" s="6">
        <v>15326666</v>
      </c>
      <c r="F48" s="6">
        <v>15326666</v>
      </c>
      <c r="G48" s="6">
        <v>0</v>
      </c>
      <c r="H48" s="6">
        <v>15325814.559999999</v>
      </c>
      <c r="I48" s="6">
        <v>851.44</v>
      </c>
      <c r="J48" s="6">
        <v>172172.08</v>
      </c>
      <c r="K48" s="6">
        <f t="shared" si="0"/>
        <v>0</v>
      </c>
      <c r="L48" s="6">
        <f t="shared" si="1"/>
        <v>0</v>
      </c>
      <c r="M48" s="6">
        <f t="shared" si="2"/>
        <v>100</v>
      </c>
      <c r="N48" s="6">
        <f t="shared" si="3"/>
        <v>851.4400000013411</v>
      </c>
      <c r="O48" s="6">
        <f t="shared" si="4"/>
        <v>851.4400000013411</v>
      </c>
      <c r="P48" s="6">
        <f t="shared" si="5"/>
        <v>99.99444471485187</v>
      </c>
    </row>
    <row r="49" spans="1:16" ht="25.5">
      <c r="A49" s="4" t="s">
        <v>148</v>
      </c>
      <c r="B49" s="5" t="s">
        <v>149</v>
      </c>
      <c r="C49" s="6">
        <v>20919826</v>
      </c>
      <c r="D49" s="6">
        <v>77272067</v>
      </c>
      <c r="E49" s="6">
        <v>54447624</v>
      </c>
      <c r="F49" s="6">
        <v>39074598.61</v>
      </c>
      <c r="G49" s="6">
        <v>0</v>
      </c>
      <c r="H49" s="6">
        <v>39074598.61</v>
      </c>
      <c r="I49" s="6">
        <v>0</v>
      </c>
      <c r="J49" s="6">
        <v>53256454.29</v>
      </c>
      <c r="K49" s="6">
        <f t="shared" si="0"/>
        <v>15373025.39</v>
      </c>
      <c r="L49" s="6">
        <f t="shared" si="1"/>
        <v>38197468.39</v>
      </c>
      <c r="M49" s="6">
        <f t="shared" si="2"/>
        <v>71.76547981230549</v>
      </c>
      <c r="N49" s="6">
        <f t="shared" si="3"/>
        <v>38197468.39</v>
      </c>
      <c r="O49" s="6">
        <f t="shared" si="4"/>
        <v>15373025.39</v>
      </c>
      <c r="P49" s="6">
        <f t="shared" si="5"/>
        <v>71.76547981230549</v>
      </c>
    </row>
    <row r="50" spans="1:16" ht="38.25">
      <c r="A50" s="4" t="s">
        <v>150</v>
      </c>
      <c r="B50" s="5" t="s">
        <v>151</v>
      </c>
      <c r="C50" s="6">
        <v>452220</v>
      </c>
      <c r="D50" s="6">
        <v>1880628</v>
      </c>
      <c r="E50" s="6">
        <v>1790772.51</v>
      </c>
      <c r="F50" s="6">
        <v>1734207.67</v>
      </c>
      <c r="G50" s="6">
        <v>0</v>
      </c>
      <c r="H50" s="6">
        <v>1734207.67</v>
      </c>
      <c r="I50" s="6">
        <v>0</v>
      </c>
      <c r="J50" s="6">
        <v>893138.18</v>
      </c>
      <c r="K50" s="6">
        <f t="shared" si="0"/>
        <v>56564.840000000084</v>
      </c>
      <c r="L50" s="6">
        <f t="shared" si="1"/>
        <v>146420.33000000007</v>
      </c>
      <c r="M50" s="6">
        <f t="shared" si="2"/>
        <v>96.84131626523572</v>
      </c>
      <c r="N50" s="6">
        <f t="shared" si="3"/>
        <v>146420.33000000007</v>
      </c>
      <c r="O50" s="6">
        <f t="shared" si="4"/>
        <v>56564.840000000084</v>
      </c>
      <c r="P50" s="6">
        <f t="shared" si="5"/>
        <v>96.84131626523572</v>
      </c>
    </row>
    <row r="51" spans="1:16" ht="12.75">
      <c r="A51" s="4" t="s">
        <v>152</v>
      </c>
      <c r="B51" s="5" t="s">
        <v>153</v>
      </c>
      <c r="C51" s="6">
        <v>1471480</v>
      </c>
      <c r="D51" s="6">
        <v>2644482</v>
      </c>
      <c r="E51" s="6">
        <v>2389346</v>
      </c>
      <c r="F51" s="6">
        <v>1842975.64</v>
      </c>
      <c r="G51" s="6">
        <v>0</v>
      </c>
      <c r="H51" s="6">
        <v>1830975.64</v>
      </c>
      <c r="I51" s="6">
        <v>12000</v>
      </c>
      <c r="J51" s="6">
        <v>2800</v>
      </c>
      <c r="K51" s="6">
        <f t="shared" si="0"/>
        <v>546370.3600000001</v>
      </c>
      <c r="L51" s="6">
        <f t="shared" si="1"/>
        <v>801506.3600000001</v>
      </c>
      <c r="M51" s="6">
        <f t="shared" si="2"/>
        <v>77.13305816738136</v>
      </c>
      <c r="N51" s="6">
        <f t="shared" si="3"/>
        <v>813506.3600000001</v>
      </c>
      <c r="O51" s="6">
        <f t="shared" si="4"/>
        <v>558370.3600000001</v>
      </c>
      <c r="P51" s="6">
        <f t="shared" si="5"/>
        <v>76.63082868701309</v>
      </c>
    </row>
    <row r="52" spans="1:16" ht="25.5">
      <c r="A52" s="4" t="s">
        <v>154</v>
      </c>
      <c r="B52" s="5" t="s">
        <v>155</v>
      </c>
      <c r="C52" s="6">
        <v>2995116</v>
      </c>
      <c r="D52" s="6">
        <v>2995116</v>
      </c>
      <c r="E52" s="6">
        <v>2449401.91</v>
      </c>
      <c r="F52" s="6">
        <v>2449401.91</v>
      </c>
      <c r="G52" s="6">
        <v>0</v>
      </c>
      <c r="H52" s="6">
        <v>2449401.91</v>
      </c>
      <c r="I52" s="6">
        <v>0</v>
      </c>
      <c r="J52" s="6">
        <v>0</v>
      </c>
      <c r="K52" s="6">
        <f t="shared" si="0"/>
        <v>0</v>
      </c>
      <c r="L52" s="6">
        <f t="shared" si="1"/>
        <v>545714.0899999999</v>
      </c>
      <c r="M52" s="6">
        <f t="shared" si="2"/>
        <v>100</v>
      </c>
      <c r="N52" s="6">
        <f t="shared" si="3"/>
        <v>545714.0899999999</v>
      </c>
      <c r="O52" s="6">
        <f t="shared" si="4"/>
        <v>0</v>
      </c>
      <c r="P52" s="6">
        <f t="shared" si="5"/>
        <v>100</v>
      </c>
    </row>
    <row r="53" spans="1:16" ht="25.5">
      <c r="A53" s="4" t="s">
        <v>156</v>
      </c>
      <c r="B53" s="5" t="s">
        <v>157</v>
      </c>
      <c r="C53" s="6">
        <v>20693</v>
      </c>
      <c r="D53" s="6">
        <v>20693</v>
      </c>
      <c r="E53" s="6">
        <v>17716</v>
      </c>
      <c r="F53" s="6">
        <v>17716</v>
      </c>
      <c r="G53" s="6">
        <v>0</v>
      </c>
      <c r="H53" s="6">
        <v>17716</v>
      </c>
      <c r="I53" s="6">
        <v>0</v>
      </c>
      <c r="J53" s="6">
        <v>4446.03</v>
      </c>
      <c r="K53" s="6">
        <f t="shared" si="0"/>
        <v>0</v>
      </c>
      <c r="L53" s="6">
        <f t="shared" si="1"/>
        <v>2977</v>
      </c>
      <c r="M53" s="6">
        <f t="shared" si="2"/>
        <v>100</v>
      </c>
      <c r="N53" s="6">
        <f t="shared" si="3"/>
        <v>2977</v>
      </c>
      <c r="O53" s="6">
        <f t="shared" si="4"/>
        <v>0</v>
      </c>
      <c r="P53" s="6">
        <f t="shared" si="5"/>
        <v>100</v>
      </c>
    </row>
    <row r="54" spans="1:16" ht="12.75">
      <c r="A54" s="4" t="s">
        <v>301</v>
      </c>
      <c r="B54" s="5" t="s">
        <v>302</v>
      </c>
      <c r="C54" s="6">
        <v>0</v>
      </c>
      <c r="D54" s="6">
        <v>235585</v>
      </c>
      <c r="E54" s="6">
        <v>231925</v>
      </c>
      <c r="F54" s="6">
        <v>118121.82</v>
      </c>
      <c r="G54" s="6">
        <v>0</v>
      </c>
      <c r="H54" s="6">
        <v>101329.5</v>
      </c>
      <c r="I54" s="6">
        <v>16792.32</v>
      </c>
      <c r="J54" s="6">
        <v>902.4</v>
      </c>
      <c r="K54" s="6">
        <f t="shared" si="0"/>
        <v>113803.18</v>
      </c>
      <c r="L54" s="6">
        <f t="shared" si="1"/>
        <v>117463.18</v>
      </c>
      <c r="M54" s="6">
        <f t="shared" si="2"/>
        <v>50.93104236283281</v>
      </c>
      <c r="N54" s="6">
        <f t="shared" si="3"/>
        <v>134255.5</v>
      </c>
      <c r="O54" s="6">
        <f t="shared" si="4"/>
        <v>130595.5</v>
      </c>
      <c r="P54" s="6">
        <f t="shared" si="5"/>
        <v>43.69063274765549</v>
      </c>
    </row>
    <row r="55" spans="1:16" ht="12.75">
      <c r="A55" s="4" t="s">
        <v>158</v>
      </c>
      <c r="B55" s="5" t="s">
        <v>159</v>
      </c>
      <c r="C55" s="6">
        <v>9000</v>
      </c>
      <c r="D55" s="6">
        <v>9000</v>
      </c>
      <c r="E55" s="6">
        <v>8000</v>
      </c>
      <c r="F55" s="6">
        <v>3870</v>
      </c>
      <c r="G55" s="6">
        <v>0</v>
      </c>
      <c r="H55" s="6">
        <v>3870</v>
      </c>
      <c r="I55" s="6">
        <v>0</v>
      </c>
      <c r="J55" s="6">
        <v>0</v>
      </c>
      <c r="K55" s="6">
        <f t="shared" si="0"/>
        <v>4130</v>
      </c>
      <c r="L55" s="6">
        <f t="shared" si="1"/>
        <v>5130</v>
      </c>
      <c r="M55" s="6">
        <f t="shared" si="2"/>
        <v>48.375</v>
      </c>
      <c r="N55" s="6">
        <f t="shared" si="3"/>
        <v>5130</v>
      </c>
      <c r="O55" s="6">
        <f t="shared" si="4"/>
        <v>4130</v>
      </c>
      <c r="P55" s="6">
        <f t="shared" si="5"/>
        <v>48.375</v>
      </c>
    </row>
    <row r="56" spans="1:16" ht="25.5">
      <c r="A56" s="4" t="s">
        <v>160</v>
      </c>
      <c r="B56" s="5" t="s">
        <v>161</v>
      </c>
      <c r="C56" s="6">
        <v>853219</v>
      </c>
      <c r="D56" s="6">
        <v>853219</v>
      </c>
      <c r="E56" s="6">
        <v>702697</v>
      </c>
      <c r="F56" s="6">
        <v>598517.18</v>
      </c>
      <c r="G56" s="6">
        <v>4286.06</v>
      </c>
      <c r="H56" s="6">
        <v>598517.18</v>
      </c>
      <c r="I56" s="6">
        <v>0</v>
      </c>
      <c r="J56" s="6">
        <v>4526.06</v>
      </c>
      <c r="K56" s="6">
        <f t="shared" si="0"/>
        <v>104179.81999999995</v>
      </c>
      <c r="L56" s="6">
        <f t="shared" si="1"/>
        <v>254701.81999999995</v>
      </c>
      <c r="M56" s="6">
        <f t="shared" si="2"/>
        <v>85.1742899144297</v>
      </c>
      <c r="N56" s="6">
        <f t="shared" si="3"/>
        <v>254701.81999999995</v>
      </c>
      <c r="O56" s="6">
        <f t="shared" si="4"/>
        <v>104179.81999999995</v>
      </c>
      <c r="P56" s="6">
        <f t="shared" si="5"/>
        <v>85.1742899144297</v>
      </c>
    </row>
    <row r="57" spans="1:16" ht="25.5">
      <c r="A57" s="4" t="s">
        <v>305</v>
      </c>
      <c r="B57" s="5" t="s">
        <v>306</v>
      </c>
      <c r="C57" s="6">
        <v>0</v>
      </c>
      <c r="D57" s="6">
        <v>54500</v>
      </c>
      <c r="E57" s="6">
        <v>22500</v>
      </c>
      <c r="F57" s="6">
        <v>22000</v>
      </c>
      <c r="G57" s="6">
        <v>0</v>
      </c>
      <c r="H57" s="6">
        <v>22000</v>
      </c>
      <c r="I57" s="6">
        <v>0</v>
      </c>
      <c r="J57" s="6">
        <v>0</v>
      </c>
      <c r="K57" s="6">
        <f t="shared" si="0"/>
        <v>500</v>
      </c>
      <c r="L57" s="6">
        <f t="shared" si="1"/>
        <v>32500</v>
      </c>
      <c r="M57" s="6">
        <f t="shared" si="2"/>
        <v>97.77777777777777</v>
      </c>
      <c r="N57" s="6">
        <f t="shared" si="3"/>
        <v>32500</v>
      </c>
      <c r="O57" s="6">
        <f t="shared" si="4"/>
        <v>500</v>
      </c>
      <c r="P57" s="6">
        <f t="shared" si="5"/>
        <v>97.77777777777777</v>
      </c>
    </row>
    <row r="58" spans="1:16" ht="25.5">
      <c r="A58" s="4" t="s">
        <v>316</v>
      </c>
      <c r="B58" s="5" t="s">
        <v>317</v>
      </c>
      <c r="C58" s="6">
        <v>0</v>
      </c>
      <c r="D58" s="6">
        <v>154000</v>
      </c>
      <c r="E58" s="6">
        <v>145500</v>
      </c>
      <c r="F58" s="6">
        <v>45387.25</v>
      </c>
      <c r="G58" s="6">
        <v>0</v>
      </c>
      <c r="H58" s="6">
        <v>42413.25</v>
      </c>
      <c r="I58" s="6">
        <v>2974</v>
      </c>
      <c r="J58" s="6">
        <v>2974</v>
      </c>
      <c r="K58" s="6">
        <f t="shared" si="0"/>
        <v>100112.75</v>
      </c>
      <c r="L58" s="6">
        <f t="shared" si="1"/>
        <v>108612.75</v>
      </c>
      <c r="M58" s="6">
        <f t="shared" si="2"/>
        <v>31.19398625429553</v>
      </c>
      <c r="N58" s="6">
        <f t="shared" si="3"/>
        <v>111586.75</v>
      </c>
      <c r="O58" s="6">
        <f t="shared" si="4"/>
        <v>103086.75</v>
      </c>
      <c r="P58" s="6">
        <f t="shared" si="5"/>
        <v>29.15</v>
      </c>
    </row>
    <row r="59" spans="1:16" ht="51">
      <c r="A59" s="4" t="s">
        <v>296</v>
      </c>
      <c r="B59" s="5" t="s">
        <v>297</v>
      </c>
      <c r="C59" s="6">
        <v>0</v>
      </c>
      <c r="D59" s="6">
        <v>510000</v>
      </c>
      <c r="E59" s="6">
        <v>510000</v>
      </c>
      <c r="F59" s="6">
        <v>490140.16</v>
      </c>
      <c r="G59" s="6">
        <v>0</v>
      </c>
      <c r="H59" s="6">
        <v>490140.16</v>
      </c>
      <c r="I59" s="6">
        <v>0</v>
      </c>
      <c r="J59" s="6">
        <v>0</v>
      </c>
      <c r="K59" s="6">
        <f t="shared" si="0"/>
        <v>19859.840000000026</v>
      </c>
      <c r="L59" s="6">
        <f t="shared" si="1"/>
        <v>19859.840000000026</v>
      </c>
      <c r="M59" s="6">
        <f t="shared" si="2"/>
        <v>96.10591372549018</v>
      </c>
      <c r="N59" s="6">
        <f t="shared" si="3"/>
        <v>19859.840000000026</v>
      </c>
      <c r="O59" s="6">
        <f t="shared" si="4"/>
        <v>19859.840000000026</v>
      </c>
      <c r="P59" s="6">
        <f t="shared" si="5"/>
        <v>96.10591372549018</v>
      </c>
    </row>
    <row r="60" spans="1:16" ht="25.5">
      <c r="A60" s="4" t="s">
        <v>162</v>
      </c>
      <c r="B60" s="5" t="s">
        <v>163</v>
      </c>
      <c r="C60" s="6">
        <v>2998128</v>
      </c>
      <c r="D60" s="6">
        <v>3000978</v>
      </c>
      <c r="E60" s="6">
        <v>2592648</v>
      </c>
      <c r="F60" s="6">
        <v>2243123.57</v>
      </c>
      <c r="G60" s="6">
        <v>40.47</v>
      </c>
      <c r="H60" s="6">
        <v>2243123.57</v>
      </c>
      <c r="I60" s="6">
        <v>0</v>
      </c>
      <c r="J60" s="6">
        <v>40.47</v>
      </c>
      <c r="K60" s="6">
        <f t="shared" si="0"/>
        <v>349524.43000000017</v>
      </c>
      <c r="L60" s="6">
        <f t="shared" si="1"/>
        <v>757854.4300000002</v>
      </c>
      <c r="M60" s="6">
        <f t="shared" si="2"/>
        <v>86.518631530389</v>
      </c>
      <c r="N60" s="6">
        <f t="shared" si="3"/>
        <v>757854.4300000002</v>
      </c>
      <c r="O60" s="6">
        <f t="shared" si="4"/>
        <v>349524.43000000017</v>
      </c>
      <c r="P60" s="6">
        <f t="shared" si="5"/>
        <v>86.518631530389</v>
      </c>
    </row>
    <row r="61" spans="1:16" ht="51">
      <c r="A61" s="4" t="s">
        <v>164</v>
      </c>
      <c r="B61" s="5" t="s">
        <v>165</v>
      </c>
      <c r="C61" s="6">
        <v>981170</v>
      </c>
      <c r="D61" s="6">
        <v>981170</v>
      </c>
      <c r="E61" s="6">
        <v>810154</v>
      </c>
      <c r="F61" s="6">
        <v>772851.29</v>
      </c>
      <c r="G61" s="6">
        <v>0</v>
      </c>
      <c r="H61" s="6">
        <v>772851.29</v>
      </c>
      <c r="I61" s="6">
        <v>0</v>
      </c>
      <c r="J61" s="6">
        <v>0</v>
      </c>
      <c r="K61" s="6">
        <f t="shared" si="0"/>
        <v>37302.70999999996</v>
      </c>
      <c r="L61" s="6">
        <f t="shared" si="1"/>
        <v>208318.70999999996</v>
      </c>
      <c r="M61" s="6">
        <f t="shared" si="2"/>
        <v>95.39560256445071</v>
      </c>
      <c r="N61" s="6">
        <f t="shared" si="3"/>
        <v>208318.70999999996</v>
      </c>
      <c r="O61" s="6">
        <f t="shared" si="4"/>
        <v>37302.70999999996</v>
      </c>
      <c r="P61" s="6">
        <f t="shared" si="5"/>
        <v>95.39560256445071</v>
      </c>
    </row>
    <row r="62" spans="1:16" ht="25.5">
      <c r="A62" s="4" t="s">
        <v>166</v>
      </c>
      <c r="B62" s="5" t="s">
        <v>167</v>
      </c>
      <c r="C62" s="6">
        <v>108250</v>
      </c>
      <c r="D62" s="6">
        <v>98250</v>
      </c>
      <c r="E62" s="6">
        <v>80370</v>
      </c>
      <c r="F62" s="6">
        <v>80370</v>
      </c>
      <c r="G62" s="6">
        <v>0</v>
      </c>
      <c r="H62" s="6">
        <v>74433</v>
      </c>
      <c r="I62" s="6">
        <v>5937</v>
      </c>
      <c r="J62" s="6">
        <v>0</v>
      </c>
      <c r="K62" s="6">
        <f t="shared" si="0"/>
        <v>0</v>
      </c>
      <c r="L62" s="6">
        <f t="shared" si="1"/>
        <v>17880</v>
      </c>
      <c r="M62" s="6">
        <f t="shared" si="2"/>
        <v>100</v>
      </c>
      <c r="N62" s="6">
        <f t="shared" si="3"/>
        <v>23817</v>
      </c>
      <c r="O62" s="6">
        <f t="shared" si="4"/>
        <v>5937</v>
      </c>
      <c r="P62" s="6">
        <f t="shared" si="5"/>
        <v>92.61291526689062</v>
      </c>
    </row>
    <row r="63" spans="1:16" ht="25.5">
      <c r="A63" s="4" t="s">
        <v>168</v>
      </c>
      <c r="B63" s="5" t="s">
        <v>169</v>
      </c>
      <c r="C63" s="6">
        <v>15399847</v>
      </c>
      <c r="D63" s="6">
        <v>15399847</v>
      </c>
      <c r="E63" s="6">
        <v>13117309.049999999</v>
      </c>
      <c r="F63" s="6">
        <v>13117309.049999999</v>
      </c>
      <c r="G63" s="6">
        <v>0</v>
      </c>
      <c r="H63" s="6">
        <v>13117309.049999999</v>
      </c>
      <c r="I63" s="6">
        <v>0</v>
      </c>
      <c r="J63" s="6">
        <v>0</v>
      </c>
      <c r="K63" s="6">
        <f t="shared" si="0"/>
        <v>0</v>
      </c>
      <c r="L63" s="6">
        <f t="shared" si="1"/>
        <v>2282537.950000001</v>
      </c>
      <c r="M63" s="6">
        <f t="shared" si="2"/>
        <v>100</v>
      </c>
      <c r="N63" s="6">
        <f t="shared" si="3"/>
        <v>2282537.950000001</v>
      </c>
      <c r="O63" s="6">
        <f t="shared" si="4"/>
        <v>0</v>
      </c>
      <c r="P63" s="6">
        <f t="shared" si="5"/>
        <v>100</v>
      </c>
    </row>
    <row r="64" spans="1:16" ht="38.25">
      <c r="A64" s="4" t="s">
        <v>170</v>
      </c>
      <c r="B64" s="5" t="s">
        <v>171</v>
      </c>
      <c r="C64" s="6">
        <v>23300</v>
      </c>
      <c r="D64" s="6">
        <v>23300</v>
      </c>
      <c r="E64" s="6">
        <v>23300</v>
      </c>
      <c r="F64" s="6">
        <v>23300</v>
      </c>
      <c r="G64" s="6">
        <v>0</v>
      </c>
      <c r="H64" s="6">
        <v>23300</v>
      </c>
      <c r="I64" s="6">
        <v>0</v>
      </c>
      <c r="J64" s="6">
        <v>26958.55</v>
      </c>
      <c r="K64" s="6">
        <f t="shared" si="0"/>
        <v>0</v>
      </c>
      <c r="L64" s="6">
        <f t="shared" si="1"/>
        <v>0</v>
      </c>
      <c r="M64" s="6">
        <f t="shared" si="2"/>
        <v>100</v>
      </c>
      <c r="N64" s="6">
        <f t="shared" si="3"/>
        <v>0</v>
      </c>
      <c r="O64" s="6">
        <f t="shared" si="4"/>
        <v>0</v>
      </c>
      <c r="P64" s="6">
        <f t="shared" si="5"/>
        <v>100</v>
      </c>
    </row>
    <row r="65" spans="1:16" ht="12.75">
      <c r="A65" s="10" t="s">
        <v>253</v>
      </c>
      <c r="B65" s="11" t="s">
        <v>254</v>
      </c>
      <c r="C65" s="12">
        <v>4849449</v>
      </c>
      <c r="D65" s="12">
        <v>5534818</v>
      </c>
      <c r="E65" s="12">
        <v>5004331</v>
      </c>
      <c r="F65" s="12">
        <v>3752743.77</v>
      </c>
      <c r="G65" s="12">
        <v>0</v>
      </c>
      <c r="H65" s="12">
        <v>3633757.91</v>
      </c>
      <c r="I65" s="12">
        <v>118985.86</v>
      </c>
      <c r="J65" s="12">
        <v>82368.26</v>
      </c>
      <c r="K65" s="12">
        <f t="shared" si="0"/>
        <v>1251587.23</v>
      </c>
      <c r="L65" s="12">
        <f t="shared" si="1"/>
        <v>1782074.23</v>
      </c>
      <c r="M65" s="12">
        <f t="shared" si="2"/>
        <v>74.98991913204782</v>
      </c>
      <c r="N65" s="12">
        <f t="shared" si="3"/>
        <v>1901060.0899999999</v>
      </c>
      <c r="O65" s="12">
        <f t="shared" si="4"/>
        <v>1370573.0899999999</v>
      </c>
      <c r="P65" s="12">
        <f t="shared" si="5"/>
        <v>72.6122614591241</v>
      </c>
    </row>
    <row r="66" spans="1:16" ht="12.75">
      <c r="A66" s="4" t="s">
        <v>255</v>
      </c>
      <c r="B66" s="5" t="s">
        <v>256</v>
      </c>
      <c r="C66" s="6">
        <v>4329449</v>
      </c>
      <c r="D66" s="6">
        <v>4503625</v>
      </c>
      <c r="E66" s="6">
        <v>4007138</v>
      </c>
      <c r="F66" s="6">
        <v>2763805.69</v>
      </c>
      <c r="G66" s="6">
        <v>0</v>
      </c>
      <c r="H66" s="6">
        <v>2678689.42</v>
      </c>
      <c r="I66" s="6">
        <v>85116.27</v>
      </c>
      <c r="J66" s="6">
        <v>82368.26</v>
      </c>
      <c r="K66" s="6">
        <f t="shared" si="0"/>
        <v>1243332.31</v>
      </c>
      <c r="L66" s="6">
        <f t="shared" si="1"/>
        <v>1739819.31</v>
      </c>
      <c r="M66" s="6">
        <f t="shared" si="2"/>
        <v>68.97206160606397</v>
      </c>
      <c r="N66" s="6">
        <f t="shared" si="3"/>
        <v>1824935.58</v>
      </c>
      <c r="O66" s="6">
        <f t="shared" si="4"/>
        <v>1328448.58</v>
      </c>
      <c r="P66" s="6">
        <f t="shared" si="5"/>
        <v>66.84794534153802</v>
      </c>
    </row>
    <row r="67" spans="1:16" ht="38.25">
      <c r="A67" s="4" t="s">
        <v>260</v>
      </c>
      <c r="B67" s="5" t="s">
        <v>261</v>
      </c>
      <c r="C67" s="6">
        <v>320000</v>
      </c>
      <c r="D67" s="6">
        <v>831193</v>
      </c>
      <c r="E67" s="6">
        <v>831193</v>
      </c>
      <c r="F67" s="6">
        <v>822938.08</v>
      </c>
      <c r="G67" s="6">
        <v>0</v>
      </c>
      <c r="H67" s="6">
        <v>792305.86</v>
      </c>
      <c r="I67" s="6">
        <v>30632.22</v>
      </c>
      <c r="J67" s="6">
        <v>0</v>
      </c>
      <c r="K67" s="6">
        <f t="shared" si="0"/>
        <v>8254.920000000042</v>
      </c>
      <c r="L67" s="6">
        <f t="shared" si="1"/>
        <v>8254.920000000042</v>
      </c>
      <c r="M67" s="6">
        <f t="shared" si="2"/>
        <v>99.00685881618348</v>
      </c>
      <c r="N67" s="6">
        <f t="shared" si="3"/>
        <v>38887.140000000014</v>
      </c>
      <c r="O67" s="6">
        <f t="shared" si="4"/>
        <v>38887.140000000014</v>
      </c>
      <c r="P67" s="6">
        <f t="shared" si="5"/>
        <v>95.32152700997241</v>
      </c>
    </row>
    <row r="68" spans="1:16" ht="76.5">
      <c r="A68" s="4" t="s">
        <v>286</v>
      </c>
      <c r="B68" s="5" t="s">
        <v>287</v>
      </c>
      <c r="C68" s="6">
        <v>200000</v>
      </c>
      <c r="D68" s="6">
        <v>200000</v>
      </c>
      <c r="E68" s="6">
        <v>166000</v>
      </c>
      <c r="F68" s="6">
        <v>166000</v>
      </c>
      <c r="G68" s="6">
        <v>0</v>
      </c>
      <c r="H68" s="6">
        <v>162762.63</v>
      </c>
      <c r="I68" s="6">
        <v>3237.37</v>
      </c>
      <c r="J68" s="6">
        <v>0</v>
      </c>
      <c r="K68" s="6">
        <f t="shared" si="0"/>
        <v>0</v>
      </c>
      <c r="L68" s="6">
        <f t="shared" si="1"/>
        <v>34000</v>
      </c>
      <c r="M68" s="6">
        <f t="shared" si="2"/>
        <v>100</v>
      </c>
      <c r="N68" s="6">
        <f t="shared" si="3"/>
        <v>37237.369999999995</v>
      </c>
      <c r="O68" s="6">
        <f t="shared" si="4"/>
        <v>3237.3699999999953</v>
      </c>
      <c r="P68" s="6">
        <f t="shared" si="5"/>
        <v>98.04977710843373</v>
      </c>
    </row>
    <row r="69" spans="1:16" ht="12.75">
      <c r="A69" s="10" t="s">
        <v>172</v>
      </c>
      <c r="B69" s="11" t="s">
        <v>173</v>
      </c>
      <c r="C69" s="12">
        <v>14663912</v>
      </c>
      <c r="D69" s="12">
        <v>14865821</v>
      </c>
      <c r="E69" s="12">
        <v>12382241</v>
      </c>
      <c r="F69" s="12">
        <v>10185063.770000003</v>
      </c>
      <c r="G69" s="12">
        <v>0</v>
      </c>
      <c r="H69" s="12">
        <v>10155689.820000002</v>
      </c>
      <c r="I69" s="12">
        <v>29373.95</v>
      </c>
      <c r="J69" s="12">
        <v>37580.52</v>
      </c>
      <c r="K69" s="12">
        <f t="shared" si="0"/>
        <v>2197177.2299999967</v>
      </c>
      <c r="L69" s="12">
        <f t="shared" si="1"/>
        <v>4680757.229999997</v>
      </c>
      <c r="M69" s="12">
        <f t="shared" si="2"/>
        <v>82.25541539693828</v>
      </c>
      <c r="N69" s="12">
        <f t="shared" si="3"/>
        <v>4710131.179999998</v>
      </c>
      <c r="O69" s="12">
        <f t="shared" si="4"/>
        <v>2226551.179999998</v>
      </c>
      <c r="P69" s="12">
        <f t="shared" si="5"/>
        <v>82.01818895303364</v>
      </c>
    </row>
    <row r="70" spans="1:16" ht="12.75">
      <c r="A70" s="4" t="s">
        <v>174</v>
      </c>
      <c r="B70" s="5" t="s">
        <v>175</v>
      </c>
      <c r="C70" s="6">
        <v>3119134</v>
      </c>
      <c r="D70" s="6">
        <v>2793705</v>
      </c>
      <c r="E70" s="6">
        <v>2242275</v>
      </c>
      <c r="F70" s="6">
        <v>1907859.07</v>
      </c>
      <c r="G70" s="6">
        <v>0</v>
      </c>
      <c r="H70" s="6">
        <v>1907609.29</v>
      </c>
      <c r="I70" s="6">
        <v>249.78</v>
      </c>
      <c r="J70" s="6">
        <v>7279.48</v>
      </c>
      <c r="K70" s="6">
        <f aca="true" t="shared" si="6" ref="K70:K100">E70-F70</f>
        <v>334415.92999999993</v>
      </c>
      <c r="L70" s="6">
        <f aca="true" t="shared" si="7" ref="L70:L100">D70-F70</f>
        <v>885845.9299999999</v>
      </c>
      <c r="M70" s="6">
        <f aca="true" t="shared" si="8" ref="M70:M100">IF(E70=0,0,(F70/E70)*100)</f>
        <v>85.08586457950074</v>
      </c>
      <c r="N70" s="6">
        <f aca="true" t="shared" si="9" ref="N70:N100">D70-H70</f>
        <v>886095.71</v>
      </c>
      <c r="O70" s="6">
        <f aca="true" t="shared" si="10" ref="O70:O100">E70-H70</f>
        <v>334665.70999999996</v>
      </c>
      <c r="P70" s="6">
        <f aca="true" t="shared" si="11" ref="P70:P100">IF(E70=0,0,(H70/E70)*100)</f>
        <v>85.07472500027873</v>
      </c>
    </row>
    <row r="71" spans="1:16" ht="12.75">
      <c r="A71" s="4" t="s">
        <v>176</v>
      </c>
      <c r="B71" s="5" t="s">
        <v>177</v>
      </c>
      <c r="C71" s="6">
        <v>480426</v>
      </c>
      <c r="D71" s="6">
        <v>443119</v>
      </c>
      <c r="E71" s="6">
        <v>337696</v>
      </c>
      <c r="F71" s="6">
        <v>252558.67</v>
      </c>
      <c r="G71" s="6">
        <v>0</v>
      </c>
      <c r="H71" s="6">
        <v>252542.9</v>
      </c>
      <c r="I71" s="6">
        <v>15.77</v>
      </c>
      <c r="J71" s="6">
        <v>3030.58</v>
      </c>
      <c r="K71" s="6">
        <f t="shared" si="6"/>
        <v>85137.32999999999</v>
      </c>
      <c r="L71" s="6">
        <f t="shared" si="7"/>
        <v>190560.33</v>
      </c>
      <c r="M71" s="6">
        <f t="shared" si="8"/>
        <v>74.78876563536436</v>
      </c>
      <c r="N71" s="6">
        <f t="shared" si="9"/>
        <v>190576.1</v>
      </c>
      <c r="O71" s="6">
        <f t="shared" si="10"/>
        <v>85153.1</v>
      </c>
      <c r="P71" s="6">
        <f t="shared" si="11"/>
        <v>74.78409575476168</v>
      </c>
    </row>
    <row r="72" spans="1:16" ht="25.5">
      <c r="A72" s="4" t="s">
        <v>178</v>
      </c>
      <c r="B72" s="5" t="s">
        <v>179</v>
      </c>
      <c r="C72" s="6">
        <v>6490630</v>
      </c>
      <c r="D72" s="6">
        <v>7220175</v>
      </c>
      <c r="E72" s="6">
        <v>6089826</v>
      </c>
      <c r="F72" s="6">
        <v>5048106.84</v>
      </c>
      <c r="G72" s="6">
        <v>0</v>
      </c>
      <c r="H72" s="6">
        <v>5023984.22</v>
      </c>
      <c r="I72" s="6">
        <v>24122.62</v>
      </c>
      <c r="J72" s="6">
        <v>18761.47</v>
      </c>
      <c r="K72" s="6">
        <f t="shared" si="6"/>
        <v>1041719.1600000001</v>
      </c>
      <c r="L72" s="6">
        <f t="shared" si="7"/>
        <v>2172068.16</v>
      </c>
      <c r="M72" s="6">
        <f t="shared" si="8"/>
        <v>82.89410633407259</v>
      </c>
      <c r="N72" s="6">
        <f t="shared" si="9"/>
        <v>2196190.7800000003</v>
      </c>
      <c r="O72" s="6">
        <f t="shared" si="10"/>
        <v>1065841.7800000003</v>
      </c>
      <c r="P72" s="6">
        <f t="shared" si="11"/>
        <v>82.49799288189843</v>
      </c>
    </row>
    <row r="73" spans="1:16" ht="12.75">
      <c r="A73" s="4" t="s">
        <v>180</v>
      </c>
      <c r="B73" s="5" t="s">
        <v>181</v>
      </c>
      <c r="C73" s="6">
        <v>3834825</v>
      </c>
      <c r="D73" s="6">
        <v>3461525</v>
      </c>
      <c r="E73" s="6">
        <v>2962830</v>
      </c>
      <c r="F73" s="6">
        <v>2442298.45</v>
      </c>
      <c r="G73" s="6">
        <v>0</v>
      </c>
      <c r="H73" s="6">
        <v>2442272.95</v>
      </c>
      <c r="I73" s="6">
        <v>25.5</v>
      </c>
      <c r="J73" s="6">
        <v>6540.84</v>
      </c>
      <c r="K73" s="6">
        <f t="shared" si="6"/>
        <v>520531.5499999998</v>
      </c>
      <c r="L73" s="6">
        <f t="shared" si="7"/>
        <v>1019226.5499999998</v>
      </c>
      <c r="M73" s="6">
        <f t="shared" si="8"/>
        <v>82.43127179082161</v>
      </c>
      <c r="N73" s="6">
        <f t="shared" si="9"/>
        <v>1019252.0499999998</v>
      </c>
      <c r="O73" s="6">
        <f t="shared" si="10"/>
        <v>520557.0499999998</v>
      </c>
      <c r="P73" s="6">
        <f t="shared" si="11"/>
        <v>82.43041112719935</v>
      </c>
    </row>
    <row r="74" spans="1:16" ht="12.75">
      <c r="A74" s="4" t="s">
        <v>182</v>
      </c>
      <c r="B74" s="5" t="s">
        <v>183</v>
      </c>
      <c r="C74" s="6">
        <v>738897</v>
      </c>
      <c r="D74" s="6">
        <v>947297</v>
      </c>
      <c r="E74" s="6">
        <v>749614</v>
      </c>
      <c r="F74" s="6">
        <v>534240.74</v>
      </c>
      <c r="G74" s="6">
        <v>0</v>
      </c>
      <c r="H74" s="6">
        <v>529280.46</v>
      </c>
      <c r="I74" s="6">
        <v>4960.28</v>
      </c>
      <c r="J74" s="6">
        <v>1968.15</v>
      </c>
      <c r="K74" s="6">
        <f t="shared" si="6"/>
        <v>215373.26</v>
      </c>
      <c r="L74" s="6">
        <f t="shared" si="7"/>
        <v>413056.26</v>
      </c>
      <c r="M74" s="6">
        <f t="shared" si="8"/>
        <v>71.26877833124782</v>
      </c>
      <c r="N74" s="6">
        <f t="shared" si="9"/>
        <v>418016.54000000004</v>
      </c>
      <c r="O74" s="6">
        <f t="shared" si="10"/>
        <v>220333.54000000004</v>
      </c>
      <c r="P74" s="6">
        <f t="shared" si="11"/>
        <v>70.60706710386945</v>
      </c>
    </row>
    <row r="75" spans="1:16" ht="12.75">
      <c r="A75" s="10" t="s">
        <v>184</v>
      </c>
      <c r="B75" s="11" t="s">
        <v>185</v>
      </c>
      <c r="C75" s="12">
        <v>200000</v>
      </c>
      <c r="D75" s="12">
        <v>223500</v>
      </c>
      <c r="E75" s="12">
        <v>179500</v>
      </c>
      <c r="F75" s="12">
        <v>177000</v>
      </c>
      <c r="G75" s="12">
        <v>0</v>
      </c>
      <c r="H75" s="12">
        <v>177000</v>
      </c>
      <c r="I75" s="12">
        <v>0</v>
      </c>
      <c r="J75" s="12">
        <v>0</v>
      </c>
      <c r="K75" s="12">
        <f t="shared" si="6"/>
        <v>2500</v>
      </c>
      <c r="L75" s="12">
        <f t="shared" si="7"/>
        <v>46500</v>
      </c>
      <c r="M75" s="12">
        <f t="shared" si="8"/>
        <v>98.60724233983287</v>
      </c>
      <c r="N75" s="12">
        <f t="shared" si="9"/>
        <v>46500</v>
      </c>
      <c r="O75" s="12">
        <f t="shared" si="10"/>
        <v>2500</v>
      </c>
      <c r="P75" s="12">
        <f t="shared" si="11"/>
        <v>98.60724233983287</v>
      </c>
    </row>
    <row r="76" spans="1:16" ht="12.75">
      <c r="A76" s="4" t="s">
        <v>186</v>
      </c>
      <c r="B76" s="5" t="s">
        <v>187</v>
      </c>
      <c r="C76" s="6">
        <v>200000</v>
      </c>
      <c r="D76" s="6">
        <v>223500</v>
      </c>
      <c r="E76" s="6">
        <v>179500</v>
      </c>
      <c r="F76" s="6">
        <v>177000</v>
      </c>
      <c r="G76" s="6">
        <v>0</v>
      </c>
      <c r="H76" s="6">
        <v>177000</v>
      </c>
      <c r="I76" s="6">
        <v>0</v>
      </c>
      <c r="J76" s="6">
        <v>0</v>
      </c>
      <c r="K76" s="6">
        <f t="shared" si="6"/>
        <v>2500</v>
      </c>
      <c r="L76" s="6">
        <f t="shared" si="7"/>
        <v>46500</v>
      </c>
      <c r="M76" s="6">
        <f t="shared" si="8"/>
        <v>98.60724233983287</v>
      </c>
      <c r="N76" s="6">
        <f t="shared" si="9"/>
        <v>46500</v>
      </c>
      <c r="O76" s="6">
        <f t="shared" si="10"/>
        <v>2500</v>
      </c>
      <c r="P76" s="6">
        <f t="shared" si="11"/>
        <v>98.60724233983287</v>
      </c>
    </row>
    <row r="77" spans="1:16" ht="12.75">
      <c r="A77" s="10" t="s">
        <v>188</v>
      </c>
      <c r="B77" s="11" t="s">
        <v>189</v>
      </c>
      <c r="C77" s="12">
        <v>1611109</v>
      </c>
      <c r="D77" s="12">
        <v>1900366</v>
      </c>
      <c r="E77" s="12">
        <v>1646494</v>
      </c>
      <c r="F77" s="12">
        <v>1259968.24</v>
      </c>
      <c r="G77" s="12">
        <v>0</v>
      </c>
      <c r="H77" s="12">
        <v>1221950.59</v>
      </c>
      <c r="I77" s="12">
        <v>38017.65</v>
      </c>
      <c r="J77" s="12">
        <v>0</v>
      </c>
      <c r="K77" s="12">
        <f t="shared" si="6"/>
        <v>386525.76</v>
      </c>
      <c r="L77" s="12">
        <f t="shared" si="7"/>
        <v>640397.76</v>
      </c>
      <c r="M77" s="12">
        <f t="shared" si="8"/>
        <v>76.52431408799546</v>
      </c>
      <c r="N77" s="12">
        <f t="shared" si="9"/>
        <v>678415.4099999999</v>
      </c>
      <c r="O77" s="12">
        <f t="shared" si="10"/>
        <v>424543.4099999999</v>
      </c>
      <c r="P77" s="12">
        <f t="shared" si="11"/>
        <v>74.2153077994818</v>
      </c>
    </row>
    <row r="78" spans="1:16" ht="12.75">
      <c r="A78" s="4" t="s">
        <v>190</v>
      </c>
      <c r="B78" s="5" t="s">
        <v>191</v>
      </c>
      <c r="C78" s="6">
        <v>65600</v>
      </c>
      <c r="D78" s="6">
        <v>40000</v>
      </c>
      <c r="E78" s="6">
        <v>33600</v>
      </c>
      <c r="F78" s="6">
        <v>8196</v>
      </c>
      <c r="G78" s="6">
        <v>0</v>
      </c>
      <c r="H78" s="6">
        <v>8196</v>
      </c>
      <c r="I78" s="6">
        <v>0</v>
      </c>
      <c r="J78" s="6">
        <v>0</v>
      </c>
      <c r="K78" s="6">
        <f t="shared" si="6"/>
        <v>25404</v>
      </c>
      <c r="L78" s="6">
        <f t="shared" si="7"/>
        <v>31804</v>
      </c>
      <c r="M78" s="6">
        <f t="shared" si="8"/>
        <v>24.392857142857142</v>
      </c>
      <c r="N78" s="6">
        <f t="shared" si="9"/>
        <v>31804</v>
      </c>
      <c r="O78" s="6">
        <f t="shared" si="10"/>
        <v>25404</v>
      </c>
      <c r="P78" s="6">
        <f t="shared" si="11"/>
        <v>24.392857142857142</v>
      </c>
    </row>
    <row r="79" spans="1:16" ht="25.5">
      <c r="A79" s="4" t="s">
        <v>192</v>
      </c>
      <c r="B79" s="5" t="s">
        <v>193</v>
      </c>
      <c r="C79" s="6">
        <v>25000</v>
      </c>
      <c r="D79" s="6">
        <v>25000</v>
      </c>
      <c r="E79" s="6">
        <v>21200</v>
      </c>
      <c r="F79" s="6">
        <v>3636.85</v>
      </c>
      <c r="G79" s="6">
        <v>0</v>
      </c>
      <c r="H79" s="6">
        <v>3621.85</v>
      </c>
      <c r="I79" s="6">
        <v>15</v>
      </c>
      <c r="J79" s="6">
        <v>0</v>
      </c>
      <c r="K79" s="6">
        <f t="shared" si="6"/>
        <v>17563.15</v>
      </c>
      <c r="L79" s="6">
        <f t="shared" si="7"/>
        <v>21363.15</v>
      </c>
      <c r="M79" s="6">
        <f t="shared" si="8"/>
        <v>17.15495283018868</v>
      </c>
      <c r="N79" s="6">
        <f t="shared" si="9"/>
        <v>21378.15</v>
      </c>
      <c r="O79" s="6">
        <f t="shared" si="10"/>
        <v>17578.15</v>
      </c>
      <c r="P79" s="6">
        <f t="shared" si="11"/>
        <v>17.084198113207545</v>
      </c>
    </row>
    <row r="80" spans="1:16" ht="25.5">
      <c r="A80" s="4" t="s">
        <v>194</v>
      </c>
      <c r="B80" s="5" t="s">
        <v>195</v>
      </c>
      <c r="C80" s="6">
        <v>1319709</v>
      </c>
      <c r="D80" s="6">
        <v>1319709</v>
      </c>
      <c r="E80" s="6">
        <v>1095837</v>
      </c>
      <c r="F80" s="6">
        <v>857575.54</v>
      </c>
      <c r="G80" s="6">
        <v>0</v>
      </c>
      <c r="H80" s="6">
        <v>857575.54</v>
      </c>
      <c r="I80" s="6">
        <v>0</v>
      </c>
      <c r="J80" s="6">
        <v>0</v>
      </c>
      <c r="K80" s="6">
        <f t="shared" si="6"/>
        <v>238261.45999999996</v>
      </c>
      <c r="L80" s="6">
        <f t="shared" si="7"/>
        <v>462133.45999999996</v>
      </c>
      <c r="M80" s="6">
        <f t="shared" si="8"/>
        <v>78.2575821039078</v>
      </c>
      <c r="N80" s="6">
        <f t="shared" si="9"/>
        <v>462133.45999999996</v>
      </c>
      <c r="O80" s="6">
        <f t="shared" si="10"/>
        <v>238261.45999999996</v>
      </c>
      <c r="P80" s="6">
        <f t="shared" si="11"/>
        <v>78.2575821039078</v>
      </c>
    </row>
    <row r="81" spans="1:16" ht="12.75">
      <c r="A81" s="4" t="s">
        <v>257</v>
      </c>
      <c r="B81" s="5" t="s">
        <v>196</v>
      </c>
      <c r="C81" s="6">
        <v>65000</v>
      </c>
      <c r="D81" s="6">
        <v>248828</v>
      </c>
      <c r="E81" s="6">
        <v>248828</v>
      </c>
      <c r="F81" s="6">
        <v>167606.19</v>
      </c>
      <c r="G81" s="6">
        <v>0</v>
      </c>
      <c r="H81" s="6">
        <v>161746.19</v>
      </c>
      <c r="I81" s="6">
        <v>5860</v>
      </c>
      <c r="J81" s="6">
        <v>0</v>
      </c>
      <c r="K81" s="6">
        <f t="shared" si="6"/>
        <v>81221.81</v>
      </c>
      <c r="L81" s="6">
        <f t="shared" si="7"/>
        <v>81221.81</v>
      </c>
      <c r="M81" s="6">
        <f t="shared" si="8"/>
        <v>67.35825148295208</v>
      </c>
      <c r="N81" s="6">
        <f t="shared" si="9"/>
        <v>87081.81</v>
      </c>
      <c r="O81" s="6">
        <f t="shared" si="10"/>
        <v>87081.81</v>
      </c>
      <c r="P81" s="6">
        <f t="shared" si="11"/>
        <v>65.00321105341843</v>
      </c>
    </row>
    <row r="82" spans="1:16" ht="38.25">
      <c r="A82" s="4" t="s">
        <v>197</v>
      </c>
      <c r="B82" s="5" t="s">
        <v>198</v>
      </c>
      <c r="C82" s="6">
        <v>50000</v>
      </c>
      <c r="D82" s="6">
        <v>75600</v>
      </c>
      <c r="E82" s="6">
        <v>71400</v>
      </c>
      <c r="F82" s="6">
        <v>67881.08</v>
      </c>
      <c r="G82" s="6">
        <v>0</v>
      </c>
      <c r="H82" s="6">
        <v>67881.08</v>
      </c>
      <c r="I82" s="6">
        <v>0</v>
      </c>
      <c r="J82" s="6">
        <v>0</v>
      </c>
      <c r="K82" s="6">
        <f t="shared" si="6"/>
        <v>3518.9199999999983</v>
      </c>
      <c r="L82" s="6">
        <f t="shared" si="7"/>
        <v>7718.919999999998</v>
      </c>
      <c r="M82" s="6">
        <f t="shared" si="8"/>
        <v>95.0715406162465</v>
      </c>
      <c r="N82" s="6">
        <f t="shared" si="9"/>
        <v>7718.919999999998</v>
      </c>
      <c r="O82" s="6">
        <f t="shared" si="10"/>
        <v>3518.9199999999983</v>
      </c>
      <c r="P82" s="6">
        <f t="shared" si="11"/>
        <v>95.0715406162465</v>
      </c>
    </row>
    <row r="83" spans="1:16" ht="25.5">
      <c r="A83" s="4" t="s">
        <v>199</v>
      </c>
      <c r="B83" s="5" t="s">
        <v>200</v>
      </c>
      <c r="C83" s="6">
        <v>85800</v>
      </c>
      <c r="D83" s="6">
        <v>191229</v>
      </c>
      <c r="E83" s="6">
        <v>175629</v>
      </c>
      <c r="F83" s="6">
        <v>155072.58</v>
      </c>
      <c r="G83" s="6">
        <v>0</v>
      </c>
      <c r="H83" s="6">
        <v>122929.93</v>
      </c>
      <c r="I83" s="6">
        <v>32142.65</v>
      </c>
      <c r="J83" s="6">
        <v>0</v>
      </c>
      <c r="K83" s="6">
        <f t="shared" si="6"/>
        <v>20556.420000000013</v>
      </c>
      <c r="L83" s="6">
        <f t="shared" si="7"/>
        <v>36156.42000000001</v>
      </c>
      <c r="M83" s="6">
        <f t="shared" si="8"/>
        <v>88.2955434466973</v>
      </c>
      <c r="N83" s="6">
        <f t="shared" si="9"/>
        <v>68299.07</v>
      </c>
      <c r="O83" s="6">
        <f t="shared" si="10"/>
        <v>52699.07000000001</v>
      </c>
      <c r="P83" s="6">
        <f t="shared" si="11"/>
        <v>69.99409550814501</v>
      </c>
    </row>
    <row r="84" spans="1:16" ht="25.5">
      <c r="A84" s="10" t="s">
        <v>201</v>
      </c>
      <c r="B84" s="11" t="s">
        <v>202</v>
      </c>
      <c r="C84" s="12">
        <v>0</v>
      </c>
      <c r="D84" s="12">
        <v>164098</v>
      </c>
      <c r="E84" s="12">
        <v>164098</v>
      </c>
      <c r="F84" s="12">
        <v>90353.06</v>
      </c>
      <c r="G84" s="12">
        <v>0</v>
      </c>
      <c r="H84" s="12">
        <v>90353.06</v>
      </c>
      <c r="I84" s="12">
        <v>0</v>
      </c>
      <c r="J84" s="12">
        <v>0</v>
      </c>
      <c r="K84" s="12">
        <f t="shared" si="6"/>
        <v>73744.94</v>
      </c>
      <c r="L84" s="12">
        <f t="shared" si="7"/>
        <v>73744.94</v>
      </c>
      <c r="M84" s="12">
        <f t="shared" si="8"/>
        <v>55.06042730563444</v>
      </c>
      <c r="N84" s="12">
        <f t="shared" si="9"/>
        <v>73744.94</v>
      </c>
      <c r="O84" s="12">
        <f t="shared" si="10"/>
        <v>73744.94</v>
      </c>
      <c r="P84" s="12">
        <f t="shared" si="11"/>
        <v>55.06042730563444</v>
      </c>
    </row>
    <row r="85" spans="1:16" ht="12.75">
      <c r="A85" s="4" t="s">
        <v>268</v>
      </c>
      <c r="B85" s="5" t="s">
        <v>269</v>
      </c>
      <c r="C85" s="6">
        <v>0</v>
      </c>
      <c r="D85" s="6">
        <v>164098</v>
      </c>
      <c r="E85" s="6">
        <v>164098</v>
      </c>
      <c r="F85" s="6">
        <v>90353.06</v>
      </c>
      <c r="G85" s="6">
        <v>0</v>
      </c>
      <c r="H85" s="6">
        <v>90353.06</v>
      </c>
      <c r="I85" s="6">
        <v>0</v>
      </c>
      <c r="J85" s="6">
        <v>0</v>
      </c>
      <c r="K85" s="6">
        <f t="shared" si="6"/>
        <v>73744.94</v>
      </c>
      <c r="L85" s="6">
        <f t="shared" si="7"/>
        <v>73744.94</v>
      </c>
      <c r="M85" s="6">
        <f t="shared" si="8"/>
        <v>55.06042730563444</v>
      </c>
      <c r="N85" s="6">
        <f t="shared" si="9"/>
        <v>73744.94</v>
      </c>
      <c r="O85" s="6">
        <f t="shared" si="10"/>
        <v>73744.94</v>
      </c>
      <c r="P85" s="6">
        <f t="shared" si="11"/>
        <v>55.06042730563444</v>
      </c>
    </row>
    <row r="86" spans="1:16" ht="25.5">
      <c r="A86" s="10" t="s">
        <v>203</v>
      </c>
      <c r="B86" s="11" t="s">
        <v>204</v>
      </c>
      <c r="C86" s="12">
        <v>2434588</v>
      </c>
      <c r="D86" s="12">
        <v>4163969</v>
      </c>
      <c r="E86" s="12">
        <v>4020369</v>
      </c>
      <c r="F86" s="12">
        <v>3203302.82</v>
      </c>
      <c r="G86" s="12">
        <v>0</v>
      </c>
      <c r="H86" s="12">
        <v>2942023.42</v>
      </c>
      <c r="I86" s="12">
        <v>261279.4</v>
      </c>
      <c r="J86" s="12">
        <v>144015.52</v>
      </c>
      <c r="K86" s="12">
        <f t="shared" si="6"/>
        <v>817066.1800000002</v>
      </c>
      <c r="L86" s="12">
        <f t="shared" si="7"/>
        <v>960666.1800000002</v>
      </c>
      <c r="M86" s="12">
        <f t="shared" si="8"/>
        <v>79.67683613121083</v>
      </c>
      <c r="N86" s="12">
        <f t="shared" si="9"/>
        <v>1221945.58</v>
      </c>
      <c r="O86" s="12">
        <f t="shared" si="10"/>
        <v>1078345.58</v>
      </c>
      <c r="P86" s="12">
        <f t="shared" si="11"/>
        <v>73.1779451090186</v>
      </c>
    </row>
    <row r="87" spans="1:16" ht="38.25">
      <c r="A87" s="4" t="s">
        <v>205</v>
      </c>
      <c r="B87" s="5" t="s">
        <v>206</v>
      </c>
      <c r="C87" s="6">
        <v>943985</v>
      </c>
      <c r="D87" s="6">
        <v>176954</v>
      </c>
      <c r="E87" s="6">
        <v>176954</v>
      </c>
      <c r="F87" s="6">
        <v>176953.22</v>
      </c>
      <c r="G87" s="6">
        <v>0</v>
      </c>
      <c r="H87" s="6">
        <v>176953.22</v>
      </c>
      <c r="I87" s="6">
        <v>0</v>
      </c>
      <c r="J87" s="6">
        <v>0</v>
      </c>
      <c r="K87" s="6">
        <f t="shared" si="6"/>
        <v>0.7799999999988358</v>
      </c>
      <c r="L87" s="6">
        <f t="shared" si="7"/>
        <v>0.7799999999988358</v>
      </c>
      <c r="M87" s="6">
        <f t="shared" si="8"/>
        <v>99.99955920747765</v>
      </c>
      <c r="N87" s="6">
        <f t="shared" si="9"/>
        <v>0.7799999999988358</v>
      </c>
      <c r="O87" s="6">
        <f t="shared" si="10"/>
        <v>0.7799999999988358</v>
      </c>
      <c r="P87" s="6">
        <f t="shared" si="11"/>
        <v>99.99955920747765</v>
      </c>
    </row>
    <row r="88" spans="1:16" ht="38.25">
      <c r="A88" s="4" t="s">
        <v>258</v>
      </c>
      <c r="B88" s="5" t="s">
        <v>259</v>
      </c>
      <c r="C88" s="6">
        <v>1490603</v>
      </c>
      <c r="D88" s="6">
        <v>3987015</v>
      </c>
      <c r="E88" s="6">
        <v>3843415</v>
      </c>
      <c r="F88" s="6">
        <v>3026349.6</v>
      </c>
      <c r="G88" s="6">
        <v>0</v>
      </c>
      <c r="H88" s="6">
        <v>2765070.2</v>
      </c>
      <c r="I88" s="6">
        <v>261279.4</v>
      </c>
      <c r="J88" s="6">
        <v>144015.52</v>
      </c>
      <c r="K88" s="6">
        <f t="shared" si="6"/>
        <v>817065.3999999999</v>
      </c>
      <c r="L88" s="6">
        <f t="shared" si="7"/>
        <v>960665.3999999999</v>
      </c>
      <c r="M88" s="6">
        <f t="shared" si="8"/>
        <v>78.7411611808769</v>
      </c>
      <c r="N88" s="6">
        <f t="shared" si="9"/>
        <v>1221944.7999999998</v>
      </c>
      <c r="O88" s="6">
        <f t="shared" si="10"/>
        <v>1078344.7999999998</v>
      </c>
      <c r="P88" s="6">
        <f t="shared" si="11"/>
        <v>71.94305585007083</v>
      </c>
    </row>
    <row r="89" spans="1:16" ht="25.5">
      <c r="A89" s="10" t="s">
        <v>307</v>
      </c>
      <c r="B89" s="11" t="s">
        <v>308</v>
      </c>
      <c r="C89" s="12">
        <v>0</v>
      </c>
      <c r="D89" s="12">
        <v>55025</v>
      </c>
      <c r="E89" s="12">
        <v>55025</v>
      </c>
      <c r="F89" s="12">
        <v>8009</v>
      </c>
      <c r="G89" s="12">
        <v>0</v>
      </c>
      <c r="H89" s="12">
        <v>8009</v>
      </c>
      <c r="I89" s="12">
        <v>0</v>
      </c>
      <c r="J89" s="12">
        <v>0</v>
      </c>
      <c r="K89" s="12">
        <f t="shared" si="6"/>
        <v>47016</v>
      </c>
      <c r="L89" s="12">
        <f t="shared" si="7"/>
        <v>47016</v>
      </c>
      <c r="M89" s="12">
        <f t="shared" si="8"/>
        <v>14.555202180826896</v>
      </c>
      <c r="N89" s="12">
        <f t="shared" si="9"/>
        <v>47016</v>
      </c>
      <c r="O89" s="12">
        <f t="shared" si="10"/>
        <v>47016</v>
      </c>
      <c r="P89" s="12">
        <f t="shared" si="11"/>
        <v>14.555202180826896</v>
      </c>
    </row>
    <row r="90" spans="1:16" ht="25.5">
      <c r="A90" s="4" t="s">
        <v>309</v>
      </c>
      <c r="B90" s="5" t="s">
        <v>310</v>
      </c>
      <c r="C90" s="6">
        <v>0</v>
      </c>
      <c r="D90" s="6">
        <v>55025</v>
      </c>
      <c r="E90" s="6">
        <v>55025</v>
      </c>
      <c r="F90" s="6">
        <v>8009</v>
      </c>
      <c r="G90" s="6">
        <v>0</v>
      </c>
      <c r="H90" s="6">
        <v>8009</v>
      </c>
      <c r="I90" s="6">
        <v>0</v>
      </c>
      <c r="J90" s="6">
        <v>0</v>
      </c>
      <c r="K90" s="6">
        <f t="shared" si="6"/>
        <v>47016</v>
      </c>
      <c r="L90" s="6">
        <f t="shared" si="7"/>
        <v>47016</v>
      </c>
      <c r="M90" s="6">
        <f t="shared" si="8"/>
        <v>14.555202180826896</v>
      </c>
      <c r="N90" s="6">
        <f t="shared" si="9"/>
        <v>47016</v>
      </c>
      <c r="O90" s="6">
        <f t="shared" si="10"/>
        <v>47016</v>
      </c>
      <c r="P90" s="6">
        <f t="shared" si="11"/>
        <v>14.555202180826896</v>
      </c>
    </row>
    <row r="91" spans="1:16" ht="12.75">
      <c r="A91" s="10" t="s">
        <v>207</v>
      </c>
      <c r="B91" s="11" t="s">
        <v>208</v>
      </c>
      <c r="C91" s="12">
        <v>29692966</v>
      </c>
      <c r="D91" s="12">
        <v>49239798</v>
      </c>
      <c r="E91" s="12">
        <v>38722427</v>
      </c>
      <c r="F91" s="12">
        <v>37217682.09000001</v>
      </c>
      <c r="G91" s="12">
        <v>0</v>
      </c>
      <c r="H91" s="12">
        <v>37205278.120000005</v>
      </c>
      <c r="I91" s="12">
        <v>12403.97</v>
      </c>
      <c r="J91" s="12">
        <v>5866.91</v>
      </c>
      <c r="K91" s="12">
        <f t="shared" si="6"/>
        <v>1504744.909999989</v>
      </c>
      <c r="L91" s="12">
        <f t="shared" si="7"/>
        <v>12022115.909999989</v>
      </c>
      <c r="M91" s="12">
        <f t="shared" si="8"/>
        <v>96.11402221766733</v>
      </c>
      <c r="N91" s="12">
        <f t="shared" si="9"/>
        <v>12034519.879999995</v>
      </c>
      <c r="O91" s="12">
        <f t="shared" si="10"/>
        <v>1517148.8799999952</v>
      </c>
      <c r="P91" s="12">
        <f t="shared" si="11"/>
        <v>96.08198917903572</v>
      </c>
    </row>
    <row r="92" spans="1:16" ht="12.75">
      <c r="A92" s="4" t="s">
        <v>209</v>
      </c>
      <c r="B92" s="5" t="s">
        <v>210</v>
      </c>
      <c r="C92" s="6">
        <v>1510022</v>
      </c>
      <c r="D92" s="6">
        <v>2575286</v>
      </c>
      <c r="E92" s="6">
        <v>345968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f t="shared" si="6"/>
        <v>345968</v>
      </c>
      <c r="L92" s="6">
        <f t="shared" si="7"/>
        <v>2575286</v>
      </c>
      <c r="M92" s="6">
        <f t="shared" si="8"/>
        <v>0</v>
      </c>
      <c r="N92" s="6">
        <f t="shared" si="9"/>
        <v>2575286</v>
      </c>
      <c r="O92" s="6">
        <f t="shared" si="10"/>
        <v>345968</v>
      </c>
      <c r="P92" s="6">
        <f t="shared" si="11"/>
        <v>0</v>
      </c>
    </row>
    <row r="93" spans="1:16" ht="25.5">
      <c r="A93" s="4" t="s">
        <v>327</v>
      </c>
      <c r="B93" s="5" t="s">
        <v>328</v>
      </c>
      <c r="C93" s="6">
        <v>0</v>
      </c>
      <c r="D93" s="6">
        <v>78400</v>
      </c>
      <c r="E93" s="6">
        <v>78400</v>
      </c>
      <c r="F93" s="6">
        <v>78302.4</v>
      </c>
      <c r="G93" s="6">
        <v>0</v>
      </c>
      <c r="H93" s="6">
        <v>78302.4</v>
      </c>
      <c r="I93" s="6">
        <v>0</v>
      </c>
      <c r="J93" s="6">
        <v>0</v>
      </c>
      <c r="K93" s="6">
        <f t="shared" si="6"/>
        <v>97.60000000000582</v>
      </c>
      <c r="L93" s="6">
        <f t="shared" si="7"/>
        <v>97.60000000000582</v>
      </c>
      <c r="M93" s="6">
        <f t="shared" si="8"/>
        <v>99.87551020408164</v>
      </c>
      <c r="N93" s="6">
        <f t="shared" si="9"/>
        <v>97.60000000000582</v>
      </c>
      <c r="O93" s="6">
        <f t="shared" si="10"/>
        <v>97.60000000000582</v>
      </c>
      <c r="P93" s="6">
        <f t="shared" si="11"/>
        <v>99.87551020408164</v>
      </c>
    </row>
    <row r="94" spans="1:16" ht="38.25">
      <c r="A94" s="4" t="s">
        <v>290</v>
      </c>
      <c r="B94" s="5" t="s">
        <v>291</v>
      </c>
      <c r="C94" s="6">
        <v>0</v>
      </c>
      <c r="D94" s="6">
        <v>46625</v>
      </c>
      <c r="E94" s="6">
        <v>46625</v>
      </c>
      <c r="F94" s="6">
        <v>42485</v>
      </c>
      <c r="G94" s="6">
        <v>0</v>
      </c>
      <c r="H94" s="6">
        <v>42485</v>
      </c>
      <c r="I94" s="6">
        <v>0</v>
      </c>
      <c r="J94" s="6">
        <v>0</v>
      </c>
      <c r="K94" s="6">
        <f t="shared" si="6"/>
        <v>4140</v>
      </c>
      <c r="L94" s="6">
        <f t="shared" si="7"/>
        <v>4140</v>
      </c>
      <c r="M94" s="6">
        <f t="shared" si="8"/>
        <v>91.12064343163539</v>
      </c>
      <c r="N94" s="6">
        <f t="shared" si="9"/>
        <v>4140</v>
      </c>
      <c r="O94" s="6">
        <f t="shared" si="10"/>
        <v>4140</v>
      </c>
      <c r="P94" s="6">
        <f t="shared" si="11"/>
        <v>91.12064343163539</v>
      </c>
    </row>
    <row r="95" spans="1:16" ht="25.5">
      <c r="A95" s="4" t="s">
        <v>346</v>
      </c>
      <c r="B95" s="5" t="s">
        <v>65</v>
      </c>
      <c r="C95" s="6">
        <v>0</v>
      </c>
      <c r="D95" s="6">
        <v>878660</v>
      </c>
      <c r="E95" s="6">
        <v>770484</v>
      </c>
      <c r="F95" s="6">
        <v>770484</v>
      </c>
      <c r="G95" s="6">
        <v>0</v>
      </c>
      <c r="H95" s="6">
        <v>770484</v>
      </c>
      <c r="I95" s="6">
        <v>0</v>
      </c>
      <c r="J95" s="6">
        <v>0</v>
      </c>
      <c r="K95" s="6">
        <f t="shared" si="6"/>
        <v>0</v>
      </c>
      <c r="L95" s="6">
        <f t="shared" si="7"/>
        <v>108176</v>
      </c>
      <c r="M95" s="6">
        <f t="shared" si="8"/>
        <v>100</v>
      </c>
      <c r="N95" s="6">
        <f t="shared" si="9"/>
        <v>108176</v>
      </c>
      <c r="O95" s="6">
        <f t="shared" si="10"/>
        <v>0</v>
      </c>
      <c r="P95" s="6">
        <f t="shared" si="11"/>
        <v>100</v>
      </c>
    </row>
    <row r="96" spans="1:16" ht="38.25">
      <c r="A96" s="4" t="s">
        <v>292</v>
      </c>
      <c r="B96" s="5" t="s">
        <v>293</v>
      </c>
      <c r="C96" s="6">
        <v>0</v>
      </c>
      <c r="D96" s="6">
        <v>552920</v>
      </c>
      <c r="E96" s="6">
        <v>552920</v>
      </c>
      <c r="F96" s="6">
        <v>517920</v>
      </c>
      <c r="G96" s="6">
        <v>0</v>
      </c>
      <c r="H96" s="6">
        <v>514600</v>
      </c>
      <c r="I96" s="6">
        <v>3320</v>
      </c>
      <c r="J96" s="6">
        <v>0</v>
      </c>
      <c r="K96" s="6">
        <f t="shared" si="6"/>
        <v>35000</v>
      </c>
      <c r="L96" s="6">
        <f t="shared" si="7"/>
        <v>35000</v>
      </c>
      <c r="M96" s="6">
        <f t="shared" si="8"/>
        <v>93.66997033928959</v>
      </c>
      <c r="N96" s="6">
        <f t="shared" si="9"/>
        <v>38320</v>
      </c>
      <c r="O96" s="6">
        <f t="shared" si="10"/>
        <v>38320</v>
      </c>
      <c r="P96" s="6">
        <f t="shared" si="11"/>
        <v>93.06952181147363</v>
      </c>
    </row>
    <row r="97" spans="1:16" ht="38.25">
      <c r="A97" s="4" t="s">
        <v>352</v>
      </c>
      <c r="B97" s="5" t="s">
        <v>348</v>
      </c>
      <c r="C97" s="6">
        <v>0</v>
      </c>
      <c r="D97" s="6">
        <v>15074000</v>
      </c>
      <c r="E97" s="6">
        <v>11133200</v>
      </c>
      <c r="F97" s="6">
        <v>11133200</v>
      </c>
      <c r="G97" s="6">
        <v>0</v>
      </c>
      <c r="H97" s="6">
        <v>11133200</v>
      </c>
      <c r="I97" s="6">
        <v>0</v>
      </c>
      <c r="J97" s="6">
        <v>0</v>
      </c>
      <c r="K97" s="6">
        <f t="shared" si="6"/>
        <v>0</v>
      </c>
      <c r="L97" s="6">
        <f t="shared" si="7"/>
        <v>3940800</v>
      </c>
      <c r="M97" s="6">
        <f t="shared" si="8"/>
        <v>100</v>
      </c>
      <c r="N97" s="6">
        <f t="shared" si="9"/>
        <v>3940800</v>
      </c>
      <c r="O97" s="6">
        <f t="shared" si="10"/>
        <v>0</v>
      </c>
      <c r="P97" s="6">
        <f t="shared" si="11"/>
        <v>100</v>
      </c>
    </row>
    <row r="98" spans="1:16" ht="12.75">
      <c r="A98" s="4" t="s">
        <v>211</v>
      </c>
      <c r="B98" s="5" t="s">
        <v>212</v>
      </c>
      <c r="C98" s="6">
        <v>27114280</v>
      </c>
      <c r="D98" s="6">
        <v>27565645</v>
      </c>
      <c r="E98" s="6">
        <v>23547477</v>
      </c>
      <c r="F98" s="6">
        <v>23386977</v>
      </c>
      <c r="G98" s="6">
        <v>0</v>
      </c>
      <c r="H98" s="6">
        <v>23386977</v>
      </c>
      <c r="I98" s="6">
        <v>0</v>
      </c>
      <c r="J98" s="6">
        <v>0</v>
      </c>
      <c r="K98" s="6">
        <f t="shared" si="6"/>
        <v>160500</v>
      </c>
      <c r="L98" s="6">
        <f t="shared" si="7"/>
        <v>4178668</v>
      </c>
      <c r="M98" s="6">
        <f t="shared" si="8"/>
        <v>99.31839831502968</v>
      </c>
      <c r="N98" s="6">
        <f t="shared" si="9"/>
        <v>4178668</v>
      </c>
      <c r="O98" s="6">
        <f t="shared" si="10"/>
        <v>160500</v>
      </c>
      <c r="P98" s="6">
        <f t="shared" si="11"/>
        <v>99.31839831502968</v>
      </c>
    </row>
    <row r="99" spans="1:16" ht="12.75">
      <c r="A99" s="4" t="s">
        <v>213</v>
      </c>
      <c r="B99" s="5" t="s">
        <v>196</v>
      </c>
      <c r="C99" s="6">
        <v>1068664</v>
      </c>
      <c r="D99" s="6">
        <v>2468262</v>
      </c>
      <c r="E99" s="6">
        <v>2247353</v>
      </c>
      <c r="F99" s="6">
        <v>1288313.69</v>
      </c>
      <c r="G99" s="6">
        <v>0</v>
      </c>
      <c r="H99" s="6">
        <v>1279229.72</v>
      </c>
      <c r="I99" s="6">
        <v>9083.97</v>
      </c>
      <c r="J99" s="6">
        <v>5866.91</v>
      </c>
      <c r="K99" s="6">
        <f t="shared" si="6"/>
        <v>959039.31</v>
      </c>
      <c r="L99" s="6">
        <f t="shared" si="7"/>
        <v>1179948.31</v>
      </c>
      <c r="M99" s="6">
        <f t="shared" si="8"/>
        <v>57.325826872769866</v>
      </c>
      <c r="N99" s="6">
        <f t="shared" si="9"/>
        <v>1189032.28</v>
      </c>
      <c r="O99" s="6">
        <f t="shared" si="10"/>
        <v>968123.28</v>
      </c>
      <c r="P99" s="6">
        <f t="shared" si="11"/>
        <v>56.92161934506951</v>
      </c>
    </row>
    <row r="100" spans="1:16" ht="12.75">
      <c r="A100" s="10" t="s">
        <v>214</v>
      </c>
      <c r="B100" s="11" t="s">
        <v>215</v>
      </c>
      <c r="C100" s="12">
        <v>369939471</v>
      </c>
      <c r="D100" s="12">
        <v>465669644</v>
      </c>
      <c r="E100" s="12">
        <v>377316765</v>
      </c>
      <c r="F100" s="12">
        <v>336713274.8400006</v>
      </c>
      <c r="G100" s="12">
        <v>63133.03</v>
      </c>
      <c r="H100" s="12">
        <v>335545749.26000065</v>
      </c>
      <c r="I100" s="12">
        <v>1167525.58</v>
      </c>
      <c r="J100" s="12">
        <v>57277732.19999998</v>
      </c>
      <c r="K100" s="12">
        <f t="shared" si="6"/>
        <v>40603490.15999937</v>
      </c>
      <c r="L100" s="12">
        <f t="shared" si="7"/>
        <v>128956369.15999937</v>
      </c>
      <c r="M100" s="12">
        <f t="shared" si="8"/>
        <v>89.23888522154606</v>
      </c>
      <c r="N100" s="12">
        <f t="shared" si="9"/>
        <v>130123894.73999935</v>
      </c>
      <c r="O100" s="12">
        <f t="shared" si="10"/>
        <v>41771015.739999354</v>
      </c>
      <c r="P100" s="12">
        <f t="shared" si="11"/>
        <v>88.92945672848664</v>
      </c>
    </row>
    <row r="101" spans="1:16" ht="12.75">
      <c r="A101" s="15"/>
      <c r="B101" s="17" t="s">
        <v>359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1:16" ht="63.75">
      <c r="A102" s="3" t="s">
        <v>2</v>
      </c>
      <c r="B102" s="3" t="s">
        <v>3</v>
      </c>
      <c r="C102" s="3" t="s">
        <v>4</v>
      </c>
      <c r="D102" s="3" t="s">
        <v>5</v>
      </c>
      <c r="E102" s="3" t="s">
        <v>6</v>
      </c>
      <c r="F102" s="3" t="s">
        <v>7</v>
      </c>
      <c r="G102" s="3" t="s">
        <v>8</v>
      </c>
      <c r="H102" s="3" t="s">
        <v>9</v>
      </c>
      <c r="I102" s="3" t="s">
        <v>10</v>
      </c>
      <c r="J102" s="3" t="s">
        <v>11</v>
      </c>
      <c r="K102" s="3" t="s">
        <v>12</v>
      </c>
      <c r="L102" s="3" t="s">
        <v>13</v>
      </c>
      <c r="M102" s="3" t="s">
        <v>14</v>
      </c>
      <c r="N102" s="3" t="s">
        <v>15</v>
      </c>
      <c r="O102" s="3" t="s">
        <v>16</v>
      </c>
      <c r="P102" s="3" t="s">
        <v>17</v>
      </c>
    </row>
    <row r="103" spans="1:16" ht="12.75">
      <c r="A103" s="10" t="s">
        <v>74</v>
      </c>
      <c r="B103" s="11" t="s">
        <v>75</v>
      </c>
      <c r="C103" s="12">
        <v>224370</v>
      </c>
      <c r="D103" s="12">
        <v>1084692</v>
      </c>
      <c r="E103" s="12">
        <v>1061047</v>
      </c>
      <c r="F103" s="12">
        <v>642565.66</v>
      </c>
      <c r="G103" s="12">
        <v>0</v>
      </c>
      <c r="H103" s="12">
        <v>15213923.169999998</v>
      </c>
      <c r="I103" s="12">
        <v>6400</v>
      </c>
      <c r="J103" s="12">
        <v>6400</v>
      </c>
      <c r="K103" s="12">
        <f aca="true" t="shared" si="12" ref="K103:K154">E103-F103</f>
        <v>418481.33999999997</v>
      </c>
      <c r="L103" s="12">
        <f aca="true" t="shared" si="13" ref="L103:L154">D103-F103</f>
        <v>442126.33999999997</v>
      </c>
      <c r="M103" s="12">
        <f aca="true" t="shared" si="14" ref="M103:M154">IF(E103=0,0,(F103/E103)*100)</f>
        <v>60.55958501367046</v>
      </c>
      <c r="N103" s="12">
        <f aca="true" t="shared" si="15" ref="N103:N154">D103-H103</f>
        <v>-14129231.169999998</v>
      </c>
      <c r="O103" s="12">
        <f aca="true" t="shared" si="16" ref="O103:O154">E103-H103</f>
        <v>-14152876.169999998</v>
      </c>
      <c r="P103" s="12">
        <f aca="true" t="shared" si="17" ref="P103:P154">IF(E103=0,0,(H103/E103)*100)</f>
        <v>1433.8594963276837</v>
      </c>
    </row>
    <row r="104" spans="1:16" ht="12.75">
      <c r="A104" s="4" t="s">
        <v>76</v>
      </c>
      <c r="B104" s="5" t="s">
        <v>77</v>
      </c>
      <c r="C104" s="6">
        <v>224370</v>
      </c>
      <c r="D104" s="6">
        <v>1084692</v>
      </c>
      <c r="E104" s="6">
        <v>1061047</v>
      </c>
      <c r="F104" s="6">
        <v>642565.66</v>
      </c>
      <c r="G104" s="6">
        <v>0</v>
      </c>
      <c r="H104" s="6">
        <v>15213923.169999998</v>
      </c>
      <c r="I104" s="6">
        <v>6400</v>
      </c>
      <c r="J104" s="6">
        <v>6400</v>
      </c>
      <c r="K104" s="6">
        <f t="shared" si="12"/>
        <v>418481.33999999997</v>
      </c>
      <c r="L104" s="6">
        <f t="shared" si="13"/>
        <v>442126.33999999997</v>
      </c>
      <c r="M104" s="6">
        <f t="shared" si="14"/>
        <v>60.55958501367046</v>
      </c>
      <c r="N104" s="6">
        <f t="shared" si="15"/>
        <v>-14129231.169999998</v>
      </c>
      <c r="O104" s="6">
        <f t="shared" si="16"/>
        <v>-14152876.169999998</v>
      </c>
      <c r="P104" s="6">
        <f t="shared" si="17"/>
        <v>1433.8594963276837</v>
      </c>
    </row>
    <row r="105" spans="1:16" ht="25.5">
      <c r="A105" s="10" t="s">
        <v>247</v>
      </c>
      <c r="B105" s="11" t="s">
        <v>248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900</v>
      </c>
      <c r="I105" s="12">
        <v>0</v>
      </c>
      <c r="J105" s="12">
        <v>0</v>
      </c>
      <c r="K105" s="12">
        <f t="shared" si="12"/>
        <v>0</v>
      </c>
      <c r="L105" s="12">
        <f t="shared" si="13"/>
        <v>0</v>
      </c>
      <c r="M105" s="12">
        <f t="shared" si="14"/>
        <v>0</v>
      </c>
      <c r="N105" s="12">
        <f t="shared" si="15"/>
        <v>-900</v>
      </c>
      <c r="O105" s="12">
        <f t="shared" si="16"/>
        <v>-900</v>
      </c>
      <c r="P105" s="12">
        <f t="shared" si="17"/>
        <v>0</v>
      </c>
    </row>
    <row r="106" spans="1:16" ht="12.75">
      <c r="A106" s="4" t="s">
        <v>249</v>
      </c>
      <c r="B106" s="5" t="s">
        <v>250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900</v>
      </c>
      <c r="I106" s="6">
        <v>0</v>
      </c>
      <c r="J106" s="6">
        <v>0</v>
      </c>
      <c r="K106" s="6">
        <f t="shared" si="12"/>
        <v>0</v>
      </c>
      <c r="L106" s="6">
        <f t="shared" si="13"/>
        <v>0</v>
      </c>
      <c r="M106" s="6">
        <f t="shared" si="14"/>
        <v>0</v>
      </c>
      <c r="N106" s="6">
        <f t="shared" si="15"/>
        <v>-900</v>
      </c>
      <c r="O106" s="6">
        <f t="shared" si="16"/>
        <v>-900</v>
      </c>
      <c r="P106" s="6">
        <f t="shared" si="17"/>
        <v>0</v>
      </c>
    </row>
    <row r="107" spans="1:16" ht="12.75">
      <c r="A107" s="10" t="s">
        <v>78</v>
      </c>
      <c r="B107" s="11" t="s">
        <v>79</v>
      </c>
      <c r="C107" s="12">
        <v>6630120</v>
      </c>
      <c r="D107" s="12">
        <v>29757883</v>
      </c>
      <c r="E107" s="12">
        <v>27947283</v>
      </c>
      <c r="F107" s="12">
        <v>14951713.91</v>
      </c>
      <c r="G107" s="12">
        <v>0</v>
      </c>
      <c r="H107" s="12">
        <v>17969357.179999996</v>
      </c>
      <c r="I107" s="12">
        <v>330331.83</v>
      </c>
      <c r="J107" s="12">
        <v>236092.01</v>
      </c>
      <c r="K107" s="12">
        <f t="shared" si="12"/>
        <v>12995569.09</v>
      </c>
      <c r="L107" s="12">
        <f t="shared" si="13"/>
        <v>14806169.09</v>
      </c>
      <c r="M107" s="12">
        <f t="shared" si="14"/>
        <v>53.499704819248436</v>
      </c>
      <c r="N107" s="12">
        <f t="shared" si="15"/>
        <v>11788525.820000004</v>
      </c>
      <c r="O107" s="12">
        <f t="shared" si="16"/>
        <v>9977925.820000004</v>
      </c>
      <c r="P107" s="12">
        <f t="shared" si="17"/>
        <v>64.29733144363263</v>
      </c>
    </row>
    <row r="108" spans="1:16" ht="12.75">
      <c r="A108" s="4" t="s">
        <v>251</v>
      </c>
      <c r="B108" s="5" t="s">
        <v>252</v>
      </c>
      <c r="C108" s="6">
        <v>2946437</v>
      </c>
      <c r="D108" s="6">
        <v>8574271</v>
      </c>
      <c r="E108" s="6">
        <v>7186193.5</v>
      </c>
      <c r="F108" s="6">
        <v>2908050.67</v>
      </c>
      <c r="G108" s="6">
        <v>0</v>
      </c>
      <c r="H108" s="6">
        <v>3907664.64</v>
      </c>
      <c r="I108" s="6">
        <v>3840</v>
      </c>
      <c r="J108" s="6">
        <v>2915.37</v>
      </c>
      <c r="K108" s="6">
        <f t="shared" si="12"/>
        <v>4278142.83</v>
      </c>
      <c r="L108" s="6">
        <f t="shared" si="13"/>
        <v>5666220.33</v>
      </c>
      <c r="M108" s="6">
        <f t="shared" si="14"/>
        <v>40.46719128840602</v>
      </c>
      <c r="N108" s="6">
        <f t="shared" si="15"/>
        <v>4666606.359999999</v>
      </c>
      <c r="O108" s="6">
        <f t="shared" si="16"/>
        <v>3278528.86</v>
      </c>
      <c r="P108" s="6">
        <f t="shared" si="17"/>
        <v>54.377392426185025</v>
      </c>
    </row>
    <row r="109" spans="1:16" ht="38.25">
      <c r="A109" s="4" t="s">
        <v>80</v>
      </c>
      <c r="B109" s="5" t="s">
        <v>81</v>
      </c>
      <c r="C109" s="6">
        <v>3673683</v>
      </c>
      <c r="D109" s="6">
        <v>20343612</v>
      </c>
      <c r="E109" s="6">
        <v>20031331.5</v>
      </c>
      <c r="F109" s="6">
        <v>11586648.45</v>
      </c>
      <c r="G109" s="6">
        <v>0</v>
      </c>
      <c r="H109" s="6">
        <v>13802828.85</v>
      </c>
      <c r="I109" s="6">
        <v>108397.93</v>
      </c>
      <c r="J109" s="6">
        <v>15082.74</v>
      </c>
      <c r="K109" s="6">
        <f t="shared" si="12"/>
        <v>8444683.05</v>
      </c>
      <c r="L109" s="6">
        <f t="shared" si="13"/>
        <v>8756963.55</v>
      </c>
      <c r="M109" s="6">
        <f t="shared" si="14"/>
        <v>57.84262743592456</v>
      </c>
      <c r="N109" s="6">
        <f t="shared" si="15"/>
        <v>6540783.15</v>
      </c>
      <c r="O109" s="6">
        <f t="shared" si="16"/>
        <v>6228502.65</v>
      </c>
      <c r="P109" s="6">
        <f t="shared" si="17"/>
        <v>68.90619752361444</v>
      </c>
    </row>
    <row r="110" spans="1:16" ht="12.75">
      <c r="A110" s="4" t="s">
        <v>82</v>
      </c>
      <c r="B110" s="5" t="s">
        <v>83</v>
      </c>
      <c r="C110" s="6">
        <v>0</v>
      </c>
      <c r="D110" s="6">
        <v>20000</v>
      </c>
      <c r="E110" s="6">
        <v>20000</v>
      </c>
      <c r="F110" s="6">
        <v>0</v>
      </c>
      <c r="G110" s="6">
        <v>0</v>
      </c>
      <c r="H110" s="6">
        <v>19942.8</v>
      </c>
      <c r="I110" s="6">
        <v>0</v>
      </c>
      <c r="J110" s="6">
        <v>0</v>
      </c>
      <c r="K110" s="6">
        <f t="shared" si="12"/>
        <v>20000</v>
      </c>
      <c r="L110" s="6">
        <f t="shared" si="13"/>
        <v>20000</v>
      </c>
      <c r="M110" s="6">
        <f t="shared" si="14"/>
        <v>0</v>
      </c>
      <c r="N110" s="6">
        <f t="shared" si="15"/>
        <v>57.20000000000073</v>
      </c>
      <c r="O110" s="6">
        <f t="shared" si="16"/>
        <v>57.20000000000073</v>
      </c>
      <c r="P110" s="6">
        <f t="shared" si="17"/>
        <v>99.714</v>
      </c>
    </row>
    <row r="111" spans="1:16" ht="12.75">
      <c r="A111" s="4" t="s">
        <v>96</v>
      </c>
      <c r="B111" s="5" t="s">
        <v>97</v>
      </c>
      <c r="C111" s="6">
        <v>10000</v>
      </c>
      <c r="D111" s="6">
        <v>820000</v>
      </c>
      <c r="E111" s="6">
        <v>709758</v>
      </c>
      <c r="F111" s="6">
        <v>457014.79</v>
      </c>
      <c r="G111" s="6">
        <v>0</v>
      </c>
      <c r="H111" s="6">
        <v>238920.89</v>
      </c>
      <c r="I111" s="6">
        <v>218093.9</v>
      </c>
      <c r="J111" s="6">
        <v>218093.9</v>
      </c>
      <c r="K111" s="6">
        <f t="shared" si="12"/>
        <v>252743.21000000002</v>
      </c>
      <c r="L111" s="6">
        <f t="shared" si="13"/>
        <v>362985.21</v>
      </c>
      <c r="M111" s="6">
        <f t="shared" si="14"/>
        <v>64.3902273732737</v>
      </c>
      <c r="N111" s="6">
        <f t="shared" si="15"/>
        <v>581079.11</v>
      </c>
      <c r="O111" s="6">
        <f t="shared" si="16"/>
        <v>470837.11</v>
      </c>
      <c r="P111" s="6">
        <f t="shared" si="17"/>
        <v>33.66230320757216</v>
      </c>
    </row>
    <row r="112" spans="1:16" ht="12.75">
      <c r="A112" s="10" t="s">
        <v>98</v>
      </c>
      <c r="B112" s="11" t="s">
        <v>99</v>
      </c>
      <c r="C112" s="12">
        <v>2393800</v>
      </c>
      <c r="D112" s="12">
        <v>3010115</v>
      </c>
      <c r="E112" s="12">
        <v>2861148.3333333335</v>
      </c>
      <c r="F112" s="12">
        <v>2099949.52</v>
      </c>
      <c r="G112" s="12">
        <v>0</v>
      </c>
      <c r="H112" s="12">
        <v>5438998.77</v>
      </c>
      <c r="I112" s="12">
        <v>0</v>
      </c>
      <c r="J112" s="12">
        <v>3226</v>
      </c>
      <c r="K112" s="12">
        <f t="shared" si="12"/>
        <v>761198.8133333335</v>
      </c>
      <c r="L112" s="12">
        <f t="shared" si="13"/>
        <v>910165.48</v>
      </c>
      <c r="M112" s="12">
        <f t="shared" si="14"/>
        <v>73.39533905092885</v>
      </c>
      <c r="N112" s="12">
        <f t="shared" si="15"/>
        <v>-2428883.7699999996</v>
      </c>
      <c r="O112" s="12">
        <f t="shared" si="16"/>
        <v>-2577850.436666666</v>
      </c>
      <c r="P112" s="12">
        <f t="shared" si="17"/>
        <v>190.0984547579672</v>
      </c>
    </row>
    <row r="113" spans="1:16" ht="12.75">
      <c r="A113" s="4" t="s">
        <v>100</v>
      </c>
      <c r="B113" s="5" t="s">
        <v>101</v>
      </c>
      <c r="C113" s="6">
        <v>2378800</v>
      </c>
      <c r="D113" s="6">
        <v>2471300</v>
      </c>
      <c r="E113" s="6">
        <v>2324833.3333333335</v>
      </c>
      <c r="F113" s="6">
        <v>1581150</v>
      </c>
      <c r="G113" s="6">
        <v>0</v>
      </c>
      <c r="H113" s="6">
        <v>4003326.7</v>
      </c>
      <c r="I113" s="6">
        <v>0</v>
      </c>
      <c r="J113" s="6">
        <v>3226</v>
      </c>
      <c r="K113" s="6">
        <f t="shared" si="12"/>
        <v>743683.3333333335</v>
      </c>
      <c r="L113" s="6">
        <f t="shared" si="13"/>
        <v>890150</v>
      </c>
      <c r="M113" s="6">
        <f t="shared" si="14"/>
        <v>68.01132697684422</v>
      </c>
      <c r="N113" s="6">
        <f t="shared" si="15"/>
        <v>-1532026.7000000002</v>
      </c>
      <c r="O113" s="6">
        <f t="shared" si="16"/>
        <v>-1678493.3666666667</v>
      </c>
      <c r="P113" s="6">
        <f t="shared" si="17"/>
        <v>172.19843859774895</v>
      </c>
    </row>
    <row r="114" spans="1:16" ht="25.5">
      <c r="A114" s="4" t="s">
        <v>102</v>
      </c>
      <c r="B114" s="5" t="s">
        <v>103</v>
      </c>
      <c r="C114" s="6">
        <v>15000</v>
      </c>
      <c r="D114" s="6">
        <v>538815</v>
      </c>
      <c r="E114" s="6">
        <v>536315</v>
      </c>
      <c r="F114" s="6">
        <v>518799.52</v>
      </c>
      <c r="G114" s="6">
        <v>0</v>
      </c>
      <c r="H114" s="6">
        <v>1435672.07</v>
      </c>
      <c r="I114" s="6">
        <v>0</v>
      </c>
      <c r="J114" s="6">
        <v>0</v>
      </c>
      <c r="K114" s="6">
        <f t="shared" si="12"/>
        <v>17515.47999999998</v>
      </c>
      <c r="L114" s="6">
        <f t="shared" si="13"/>
        <v>20015.47999999998</v>
      </c>
      <c r="M114" s="6">
        <f t="shared" si="14"/>
        <v>96.73410588926285</v>
      </c>
      <c r="N114" s="6">
        <f t="shared" si="15"/>
        <v>-896857.0700000001</v>
      </c>
      <c r="O114" s="6">
        <f t="shared" si="16"/>
        <v>-899357.0700000001</v>
      </c>
      <c r="P114" s="6">
        <f t="shared" si="17"/>
        <v>267.6919478291676</v>
      </c>
    </row>
    <row r="115" spans="1:16" ht="12.75">
      <c r="A115" s="10" t="s">
        <v>106</v>
      </c>
      <c r="B115" s="11" t="s">
        <v>107</v>
      </c>
      <c r="C115" s="12">
        <v>0</v>
      </c>
      <c r="D115" s="12">
        <v>3500</v>
      </c>
      <c r="E115" s="12">
        <v>3500</v>
      </c>
      <c r="F115" s="12">
        <v>3500</v>
      </c>
      <c r="G115" s="12">
        <v>0</v>
      </c>
      <c r="H115" s="12">
        <v>90624.48</v>
      </c>
      <c r="I115" s="12">
        <v>0</v>
      </c>
      <c r="J115" s="12">
        <v>1264.23</v>
      </c>
      <c r="K115" s="12">
        <f t="shared" si="12"/>
        <v>0</v>
      </c>
      <c r="L115" s="12">
        <f t="shared" si="13"/>
        <v>0</v>
      </c>
      <c r="M115" s="12">
        <f t="shared" si="14"/>
        <v>100</v>
      </c>
      <c r="N115" s="12">
        <f t="shared" si="15"/>
        <v>-87124.48</v>
      </c>
      <c r="O115" s="12">
        <f t="shared" si="16"/>
        <v>-87124.48</v>
      </c>
      <c r="P115" s="12">
        <f t="shared" si="17"/>
        <v>2589.270857142857</v>
      </c>
    </row>
    <row r="116" spans="1:16" ht="12.75">
      <c r="A116" s="4" t="s">
        <v>301</v>
      </c>
      <c r="B116" s="5" t="s">
        <v>302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79808.69</v>
      </c>
      <c r="I116" s="6">
        <v>0</v>
      </c>
      <c r="J116" s="6">
        <v>1264.23</v>
      </c>
      <c r="K116" s="6">
        <f t="shared" si="12"/>
        <v>0</v>
      </c>
      <c r="L116" s="6">
        <f t="shared" si="13"/>
        <v>0</v>
      </c>
      <c r="M116" s="6">
        <f t="shared" si="14"/>
        <v>0</v>
      </c>
      <c r="N116" s="6">
        <f t="shared" si="15"/>
        <v>-79808.69</v>
      </c>
      <c r="O116" s="6">
        <f t="shared" si="16"/>
        <v>-79808.69</v>
      </c>
      <c r="P116" s="6">
        <f t="shared" si="17"/>
        <v>0</v>
      </c>
    </row>
    <row r="117" spans="1:16" ht="25.5">
      <c r="A117" s="4" t="s">
        <v>162</v>
      </c>
      <c r="B117" s="5" t="s">
        <v>163</v>
      </c>
      <c r="C117" s="6">
        <v>0</v>
      </c>
      <c r="D117" s="6">
        <v>3500</v>
      </c>
      <c r="E117" s="6">
        <v>3500</v>
      </c>
      <c r="F117" s="6">
        <v>3500</v>
      </c>
      <c r="G117" s="6">
        <v>0</v>
      </c>
      <c r="H117" s="6">
        <v>10815.79</v>
      </c>
      <c r="I117" s="6">
        <v>0</v>
      </c>
      <c r="J117" s="6">
        <v>0</v>
      </c>
      <c r="K117" s="6">
        <f t="shared" si="12"/>
        <v>0</v>
      </c>
      <c r="L117" s="6">
        <f t="shared" si="13"/>
        <v>0</v>
      </c>
      <c r="M117" s="6">
        <f t="shared" si="14"/>
        <v>100</v>
      </c>
      <c r="N117" s="6">
        <f t="shared" si="15"/>
        <v>-7315.790000000001</v>
      </c>
      <c r="O117" s="6">
        <f t="shared" si="16"/>
        <v>-7315.790000000001</v>
      </c>
      <c r="P117" s="6">
        <f t="shared" si="17"/>
        <v>309.02257142857144</v>
      </c>
    </row>
    <row r="118" spans="1:16" ht="12.75">
      <c r="A118" s="10" t="s">
        <v>253</v>
      </c>
      <c r="B118" s="11" t="s">
        <v>254</v>
      </c>
      <c r="C118" s="12">
        <v>821000</v>
      </c>
      <c r="D118" s="12">
        <v>2223810.55</v>
      </c>
      <c r="E118" s="12">
        <v>2205145.55</v>
      </c>
      <c r="F118" s="12">
        <v>1209025.33</v>
      </c>
      <c r="G118" s="12">
        <v>0</v>
      </c>
      <c r="H118" s="12">
        <v>1208478.13</v>
      </c>
      <c r="I118" s="12">
        <v>547.2</v>
      </c>
      <c r="J118" s="12">
        <v>0</v>
      </c>
      <c r="K118" s="12">
        <f t="shared" si="12"/>
        <v>996120.2199999997</v>
      </c>
      <c r="L118" s="12">
        <f t="shared" si="13"/>
        <v>1014785.2199999997</v>
      </c>
      <c r="M118" s="12">
        <f t="shared" si="14"/>
        <v>54.82746161585571</v>
      </c>
      <c r="N118" s="12">
        <f t="shared" si="15"/>
        <v>1015332.4199999999</v>
      </c>
      <c r="O118" s="12">
        <f t="shared" si="16"/>
        <v>996667.4199999999</v>
      </c>
      <c r="P118" s="12">
        <f t="shared" si="17"/>
        <v>54.80264692731961</v>
      </c>
    </row>
    <row r="119" spans="1:16" ht="25.5">
      <c r="A119" s="4" t="s">
        <v>318</v>
      </c>
      <c r="B119" s="5" t="s">
        <v>319</v>
      </c>
      <c r="C119" s="6">
        <v>0</v>
      </c>
      <c r="D119" s="6">
        <v>1329647</v>
      </c>
      <c r="E119" s="6">
        <v>1329647</v>
      </c>
      <c r="F119" s="6">
        <v>453834.12</v>
      </c>
      <c r="G119" s="6">
        <v>0</v>
      </c>
      <c r="H119" s="6">
        <v>453834.12</v>
      </c>
      <c r="I119" s="6">
        <v>0</v>
      </c>
      <c r="J119" s="6">
        <v>0</v>
      </c>
      <c r="K119" s="6">
        <f t="shared" si="12"/>
        <v>875812.88</v>
      </c>
      <c r="L119" s="6">
        <f t="shared" si="13"/>
        <v>875812.88</v>
      </c>
      <c r="M119" s="6">
        <f t="shared" si="14"/>
        <v>34.13192524030814</v>
      </c>
      <c r="N119" s="6">
        <f t="shared" si="15"/>
        <v>875812.88</v>
      </c>
      <c r="O119" s="6">
        <f t="shared" si="16"/>
        <v>875812.88</v>
      </c>
      <c r="P119" s="6">
        <f t="shared" si="17"/>
        <v>34.13192524030814</v>
      </c>
    </row>
    <row r="120" spans="1:16" ht="12.75">
      <c r="A120" s="4" t="s">
        <v>255</v>
      </c>
      <c r="B120" s="5" t="s">
        <v>256</v>
      </c>
      <c r="C120" s="6">
        <v>821000</v>
      </c>
      <c r="D120" s="6">
        <v>894163.55</v>
      </c>
      <c r="E120" s="6">
        <v>875498.55</v>
      </c>
      <c r="F120" s="6">
        <v>755191.21</v>
      </c>
      <c r="G120" s="6">
        <v>0</v>
      </c>
      <c r="H120" s="6">
        <v>754644.01</v>
      </c>
      <c r="I120" s="6">
        <v>547.2</v>
      </c>
      <c r="J120" s="6">
        <v>0</v>
      </c>
      <c r="K120" s="6">
        <f t="shared" si="12"/>
        <v>120307.34000000008</v>
      </c>
      <c r="L120" s="6">
        <f t="shared" si="13"/>
        <v>138972.34000000008</v>
      </c>
      <c r="M120" s="6">
        <f t="shared" si="14"/>
        <v>86.25841927436659</v>
      </c>
      <c r="N120" s="6">
        <f t="shared" si="15"/>
        <v>139519.54000000004</v>
      </c>
      <c r="O120" s="6">
        <f t="shared" si="16"/>
        <v>120854.54000000004</v>
      </c>
      <c r="P120" s="6">
        <f t="shared" si="17"/>
        <v>86.1959177430962</v>
      </c>
    </row>
    <row r="121" spans="1:16" ht="12.75">
      <c r="A121" s="10" t="s">
        <v>172</v>
      </c>
      <c r="B121" s="11" t="s">
        <v>173</v>
      </c>
      <c r="C121" s="12">
        <v>2179284</v>
      </c>
      <c r="D121" s="12">
        <v>6350126</v>
      </c>
      <c r="E121" s="12">
        <v>6123327.166666668</v>
      </c>
      <c r="F121" s="12">
        <v>3287663.06</v>
      </c>
      <c r="G121" s="12">
        <v>0</v>
      </c>
      <c r="H121" s="12">
        <v>3364062.33</v>
      </c>
      <c r="I121" s="12">
        <v>201103.5</v>
      </c>
      <c r="J121" s="12">
        <v>65479.68</v>
      </c>
      <c r="K121" s="12">
        <f t="shared" si="12"/>
        <v>2835664.106666668</v>
      </c>
      <c r="L121" s="12">
        <f t="shared" si="13"/>
        <v>3062462.94</v>
      </c>
      <c r="M121" s="12">
        <f t="shared" si="14"/>
        <v>53.69079538811729</v>
      </c>
      <c r="N121" s="12">
        <f t="shared" si="15"/>
        <v>2986063.67</v>
      </c>
      <c r="O121" s="12">
        <f t="shared" si="16"/>
        <v>2759264.836666668</v>
      </c>
      <c r="P121" s="12">
        <f t="shared" si="17"/>
        <v>54.93847116830247</v>
      </c>
    </row>
    <row r="122" spans="1:16" ht="12.75">
      <c r="A122" s="4" t="s">
        <v>174</v>
      </c>
      <c r="B122" s="5" t="s">
        <v>175</v>
      </c>
      <c r="C122" s="6">
        <v>283500</v>
      </c>
      <c r="D122" s="6">
        <v>887216</v>
      </c>
      <c r="E122" s="6">
        <v>834966</v>
      </c>
      <c r="F122" s="6">
        <v>227935.48</v>
      </c>
      <c r="G122" s="6">
        <v>0</v>
      </c>
      <c r="H122" s="6">
        <v>249199.68</v>
      </c>
      <c r="I122" s="6">
        <v>804.8</v>
      </c>
      <c r="J122" s="6">
        <v>0</v>
      </c>
      <c r="K122" s="6">
        <f t="shared" si="12"/>
        <v>607030.52</v>
      </c>
      <c r="L122" s="6">
        <f t="shared" si="13"/>
        <v>659280.52</v>
      </c>
      <c r="M122" s="6">
        <f t="shared" si="14"/>
        <v>27.29877384228819</v>
      </c>
      <c r="N122" s="6">
        <f t="shared" si="15"/>
        <v>638016.3200000001</v>
      </c>
      <c r="O122" s="6">
        <f t="shared" si="16"/>
        <v>585766.3200000001</v>
      </c>
      <c r="P122" s="6">
        <f t="shared" si="17"/>
        <v>29.845488319284858</v>
      </c>
    </row>
    <row r="123" spans="1:16" ht="12.75">
      <c r="A123" s="4" t="s">
        <v>176</v>
      </c>
      <c r="B123" s="5" t="s">
        <v>177</v>
      </c>
      <c r="C123" s="6">
        <v>13000</v>
      </c>
      <c r="D123" s="6">
        <v>13000</v>
      </c>
      <c r="E123" s="6">
        <v>12500</v>
      </c>
      <c r="F123" s="6">
        <v>0</v>
      </c>
      <c r="G123" s="6">
        <v>0</v>
      </c>
      <c r="H123" s="6">
        <v>2405</v>
      </c>
      <c r="I123" s="6">
        <v>0</v>
      </c>
      <c r="J123" s="6">
        <v>0</v>
      </c>
      <c r="K123" s="6">
        <f t="shared" si="12"/>
        <v>12500</v>
      </c>
      <c r="L123" s="6">
        <f t="shared" si="13"/>
        <v>13000</v>
      </c>
      <c r="M123" s="6">
        <f t="shared" si="14"/>
        <v>0</v>
      </c>
      <c r="N123" s="6">
        <f t="shared" si="15"/>
        <v>10595</v>
      </c>
      <c r="O123" s="6">
        <f t="shared" si="16"/>
        <v>10095</v>
      </c>
      <c r="P123" s="6">
        <f t="shared" si="17"/>
        <v>19.24</v>
      </c>
    </row>
    <row r="124" spans="1:16" ht="25.5">
      <c r="A124" s="4" t="s">
        <v>178</v>
      </c>
      <c r="B124" s="5" t="s">
        <v>179</v>
      </c>
      <c r="C124" s="6">
        <v>1608284</v>
      </c>
      <c r="D124" s="6">
        <v>4979902</v>
      </c>
      <c r="E124" s="6">
        <v>4854936.5</v>
      </c>
      <c r="F124" s="6">
        <v>2850895.74</v>
      </c>
      <c r="G124" s="6">
        <v>0</v>
      </c>
      <c r="H124" s="6">
        <v>2758804.65</v>
      </c>
      <c r="I124" s="6">
        <v>188891.36</v>
      </c>
      <c r="J124" s="6">
        <v>65479.68</v>
      </c>
      <c r="K124" s="6">
        <f t="shared" si="12"/>
        <v>2004040.7599999998</v>
      </c>
      <c r="L124" s="6">
        <f t="shared" si="13"/>
        <v>2129006.26</v>
      </c>
      <c r="M124" s="6">
        <f t="shared" si="14"/>
        <v>58.72158657481926</v>
      </c>
      <c r="N124" s="6">
        <f t="shared" si="15"/>
        <v>2221097.35</v>
      </c>
      <c r="O124" s="6">
        <f t="shared" si="16"/>
        <v>2096131.85</v>
      </c>
      <c r="P124" s="6">
        <f t="shared" si="17"/>
        <v>56.82473189917108</v>
      </c>
    </row>
    <row r="125" spans="1:16" ht="12.75">
      <c r="A125" s="4" t="s">
        <v>180</v>
      </c>
      <c r="B125" s="5" t="s">
        <v>181</v>
      </c>
      <c r="C125" s="6">
        <v>264500</v>
      </c>
      <c r="D125" s="6">
        <v>460008</v>
      </c>
      <c r="E125" s="6">
        <v>410924.6666666666</v>
      </c>
      <c r="F125" s="6">
        <v>198831.84</v>
      </c>
      <c r="G125" s="6">
        <v>0</v>
      </c>
      <c r="H125" s="6">
        <v>343653</v>
      </c>
      <c r="I125" s="6">
        <v>11407.34</v>
      </c>
      <c r="J125" s="6">
        <v>0</v>
      </c>
      <c r="K125" s="6">
        <f t="shared" si="12"/>
        <v>212092.82666666663</v>
      </c>
      <c r="L125" s="6">
        <f t="shared" si="13"/>
        <v>261176.16</v>
      </c>
      <c r="M125" s="6">
        <f t="shared" si="14"/>
        <v>48.3864455285397</v>
      </c>
      <c r="N125" s="6">
        <f t="shared" si="15"/>
        <v>116355</v>
      </c>
      <c r="O125" s="6">
        <f t="shared" si="16"/>
        <v>67271.66666666663</v>
      </c>
      <c r="P125" s="6">
        <f t="shared" si="17"/>
        <v>83.6291972413435</v>
      </c>
    </row>
    <row r="126" spans="1:16" ht="12.75">
      <c r="A126" s="4" t="s">
        <v>182</v>
      </c>
      <c r="B126" s="5" t="s">
        <v>183</v>
      </c>
      <c r="C126" s="6">
        <v>10000</v>
      </c>
      <c r="D126" s="6">
        <v>10000</v>
      </c>
      <c r="E126" s="6">
        <v>10000</v>
      </c>
      <c r="F126" s="6">
        <v>10000</v>
      </c>
      <c r="G126" s="6">
        <v>0</v>
      </c>
      <c r="H126" s="6">
        <v>10000</v>
      </c>
      <c r="I126" s="6">
        <v>0</v>
      </c>
      <c r="J126" s="6">
        <v>0</v>
      </c>
      <c r="K126" s="6">
        <f t="shared" si="12"/>
        <v>0</v>
      </c>
      <c r="L126" s="6">
        <f t="shared" si="13"/>
        <v>0</v>
      </c>
      <c r="M126" s="6">
        <f t="shared" si="14"/>
        <v>100</v>
      </c>
      <c r="N126" s="6">
        <f t="shared" si="15"/>
        <v>0</v>
      </c>
      <c r="O126" s="6">
        <f t="shared" si="16"/>
        <v>0</v>
      </c>
      <c r="P126" s="6">
        <f t="shared" si="17"/>
        <v>100</v>
      </c>
    </row>
    <row r="127" spans="1:16" ht="12.75">
      <c r="A127" s="10" t="s">
        <v>188</v>
      </c>
      <c r="B127" s="11" t="s">
        <v>189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946</v>
      </c>
      <c r="I127" s="12">
        <v>0</v>
      </c>
      <c r="J127" s="12">
        <v>0</v>
      </c>
      <c r="K127" s="12">
        <f t="shared" si="12"/>
        <v>0</v>
      </c>
      <c r="L127" s="12">
        <f t="shared" si="13"/>
        <v>0</v>
      </c>
      <c r="M127" s="12">
        <f t="shared" si="14"/>
        <v>0</v>
      </c>
      <c r="N127" s="12">
        <f t="shared" si="15"/>
        <v>-946</v>
      </c>
      <c r="O127" s="12">
        <f t="shared" si="16"/>
        <v>-946</v>
      </c>
      <c r="P127" s="12">
        <f t="shared" si="17"/>
        <v>0</v>
      </c>
    </row>
    <row r="128" spans="1:16" ht="25.5">
      <c r="A128" s="4" t="s">
        <v>194</v>
      </c>
      <c r="B128" s="5" t="s">
        <v>195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946</v>
      </c>
      <c r="I128" s="6">
        <v>0</v>
      </c>
      <c r="J128" s="6">
        <v>0</v>
      </c>
      <c r="K128" s="6">
        <f t="shared" si="12"/>
        <v>0</v>
      </c>
      <c r="L128" s="6">
        <f t="shared" si="13"/>
        <v>0</v>
      </c>
      <c r="M128" s="6">
        <f t="shared" si="14"/>
        <v>0</v>
      </c>
      <c r="N128" s="6">
        <f t="shared" si="15"/>
        <v>-946</v>
      </c>
      <c r="O128" s="6">
        <f t="shared" si="16"/>
        <v>-946</v>
      </c>
      <c r="P128" s="6">
        <f t="shared" si="17"/>
        <v>0</v>
      </c>
    </row>
    <row r="129" spans="1:16" ht="12.75">
      <c r="A129" s="10" t="s">
        <v>262</v>
      </c>
      <c r="B129" s="11" t="s">
        <v>263</v>
      </c>
      <c r="C129" s="12">
        <v>4958245</v>
      </c>
      <c r="D129" s="12">
        <v>36148846</v>
      </c>
      <c r="E129" s="12">
        <v>31766879</v>
      </c>
      <c r="F129" s="12">
        <v>16632138.390000002</v>
      </c>
      <c r="G129" s="12">
        <v>0</v>
      </c>
      <c r="H129" s="12">
        <v>14556842.83</v>
      </c>
      <c r="I129" s="12">
        <v>2419295.56</v>
      </c>
      <c r="J129" s="12">
        <v>376632.85</v>
      </c>
      <c r="K129" s="12">
        <f t="shared" si="12"/>
        <v>15134740.609999998</v>
      </c>
      <c r="L129" s="12">
        <f t="shared" si="13"/>
        <v>19516707.61</v>
      </c>
      <c r="M129" s="12">
        <f t="shared" si="14"/>
        <v>52.3568537847234</v>
      </c>
      <c r="N129" s="12">
        <f t="shared" si="15"/>
        <v>21592003.17</v>
      </c>
      <c r="O129" s="12">
        <f t="shared" si="16"/>
        <v>17210036.17</v>
      </c>
      <c r="P129" s="12">
        <f t="shared" si="17"/>
        <v>45.82396284507521</v>
      </c>
    </row>
    <row r="130" spans="1:16" ht="12.75">
      <c r="A130" s="4" t="s">
        <v>264</v>
      </c>
      <c r="B130" s="5" t="s">
        <v>265</v>
      </c>
      <c r="C130" s="6">
        <v>3981245</v>
      </c>
      <c r="D130" s="6">
        <v>15914642</v>
      </c>
      <c r="E130" s="6">
        <v>15621358</v>
      </c>
      <c r="F130" s="6">
        <v>9172281.489999998</v>
      </c>
      <c r="G130" s="6">
        <v>0</v>
      </c>
      <c r="H130" s="6">
        <v>9393006.339999998</v>
      </c>
      <c r="I130" s="6">
        <v>123275.15</v>
      </c>
      <c r="J130" s="6">
        <v>123273.85</v>
      </c>
      <c r="K130" s="6">
        <f t="shared" si="12"/>
        <v>6449076.510000002</v>
      </c>
      <c r="L130" s="6">
        <f t="shared" si="13"/>
        <v>6742360.510000002</v>
      </c>
      <c r="M130" s="6">
        <f t="shared" si="14"/>
        <v>58.716287598043635</v>
      </c>
      <c r="N130" s="6">
        <f t="shared" si="15"/>
        <v>6521635.660000002</v>
      </c>
      <c r="O130" s="6">
        <f t="shared" si="16"/>
        <v>6228351.660000002</v>
      </c>
      <c r="P130" s="6">
        <f t="shared" si="17"/>
        <v>60.12925598401879</v>
      </c>
    </row>
    <row r="131" spans="1:16" ht="12.75">
      <c r="A131" s="4" t="s">
        <v>353</v>
      </c>
      <c r="B131" s="5" t="s">
        <v>354</v>
      </c>
      <c r="C131" s="6">
        <v>0</v>
      </c>
      <c r="D131" s="6">
        <v>17934282</v>
      </c>
      <c r="E131" s="6">
        <v>13993482</v>
      </c>
      <c r="F131" s="6">
        <v>6236878.11</v>
      </c>
      <c r="G131" s="6">
        <v>0</v>
      </c>
      <c r="H131" s="6">
        <v>3974779.21</v>
      </c>
      <c r="I131" s="6">
        <v>2262098.9</v>
      </c>
      <c r="J131" s="6">
        <v>233879</v>
      </c>
      <c r="K131" s="6">
        <f t="shared" si="12"/>
        <v>7756603.89</v>
      </c>
      <c r="L131" s="6">
        <f t="shared" si="13"/>
        <v>11697403.89</v>
      </c>
      <c r="M131" s="6">
        <f t="shared" si="14"/>
        <v>44.5698798197618</v>
      </c>
      <c r="N131" s="6">
        <f t="shared" si="15"/>
        <v>13959502.79</v>
      </c>
      <c r="O131" s="6">
        <f t="shared" si="16"/>
        <v>10018702.79</v>
      </c>
      <c r="P131" s="6">
        <f t="shared" si="17"/>
        <v>28.4045043971186</v>
      </c>
    </row>
    <row r="132" spans="1:16" ht="25.5">
      <c r="A132" s="4" t="s">
        <v>266</v>
      </c>
      <c r="B132" s="5" t="s">
        <v>267</v>
      </c>
      <c r="C132" s="6">
        <v>977000</v>
      </c>
      <c r="D132" s="6">
        <v>2299922</v>
      </c>
      <c r="E132" s="6">
        <v>2152039</v>
      </c>
      <c r="F132" s="6">
        <v>1222978.79</v>
      </c>
      <c r="G132" s="6">
        <v>0</v>
      </c>
      <c r="H132" s="6">
        <v>1189057.28</v>
      </c>
      <c r="I132" s="6">
        <v>33921.51</v>
      </c>
      <c r="J132" s="6">
        <v>19480</v>
      </c>
      <c r="K132" s="6">
        <f t="shared" si="12"/>
        <v>929060.21</v>
      </c>
      <c r="L132" s="6">
        <f t="shared" si="13"/>
        <v>1076943.21</v>
      </c>
      <c r="M132" s="6">
        <f t="shared" si="14"/>
        <v>56.82883953311255</v>
      </c>
      <c r="N132" s="6">
        <f t="shared" si="15"/>
        <v>1110864.72</v>
      </c>
      <c r="O132" s="6">
        <f t="shared" si="16"/>
        <v>962981.72</v>
      </c>
      <c r="P132" s="6">
        <f t="shared" si="17"/>
        <v>55.252589753252614</v>
      </c>
    </row>
    <row r="133" spans="1:16" ht="25.5">
      <c r="A133" s="10" t="s">
        <v>201</v>
      </c>
      <c r="B133" s="11" t="s">
        <v>202</v>
      </c>
      <c r="C133" s="12">
        <v>150000</v>
      </c>
      <c r="D133" s="12">
        <v>341459</v>
      </c>
      <c r="E133" s="12">
        <v>311459</v>
      </c>
      <c r="F133" s="12">
        <v>125142.18</v>
      </c>
      <c r="G133" s="12">
        <v>0</v>
      </c>
      <c r="H133" s="12">
        <v>125142.18</v>
      </c>
      <c r="I133" s="12">
        <v>0</v>
      </c>
      <c r="J133" s="12">
        <v>0</v>
      </c>
      <c r="K133" s="12">
        <f t="shared" si="12"/>
        <v>186316.82</v>
      </c>
      <c r="L133" s="12">
        <f t="shared" si="13"/>
        <v>216316.82</v>
      </c>
      <c r="M133" s="12">
        <f t="shared" si="14"/>
        <v>40.17934302749318</v>
      </c>
      <c r="N133" s="12">
        <f t="shared" si="15"/>
        <v>216316.82</v>
      </c>
      <c r="O133" s="12">
        <f t="shared" si="16"/>
        <v>186316.82</v>
      </c>
      <c r="P133" s="12">
        <f t="shared" si="17"/>
        <v>40.17934302749318</v>
      </c>
    </row>
    <row r="134" spans="1:16" ht="12.75">
      <c r="A134" s="4" t="s">
        <v>268</v>
      </c>
      <c r="B134" s="5" t="s">
        <v>269</v>
      </c>
      <c r="C134" s="6">
        <v>120000</v>
      </c>
      <c r="D134" s="6">
        <v>311459</v>
      </c>
      <c r="E134" s="6">
        <v>281459</v>
      </c>
      <c r="F134" s="6">
        <v>125142.18</v>
      </c>
      <c r="G134" s="6">
        <v>0</v>
      </c>
      <c r="H134" s="6">
        <v>125142.18</v>
      </c>
      <c r="I134" s="6">
        <v>0</v>
      </c>
      <c r="J134" s="6">
        <v>0</v>
      </c>
      <c r="K134" s="6">
        <f t="shared" si="12"/>
        <v>156316.82</v>
      </c>
      <c r="L134" s="6">
        <f t="shared" si="13"/>
        <v>186316.82</v>
      </c>
      <c r="M134" s="6">
        <f t="shared" si="14"/>
        <v>44.46195715894677</v>
      </c>
      <c r="N134" s="6">
        <f t="shared" si="15"/>
        <v>186316.82</v>
      </c>
      <c r="O134" s="6">
        <f t="shared" si="16"/>
        <v>156316.82</v>
      </c>
      <c r="P134" s="6">
        <f t="shared" si="17"/>
        <v>44.46195715894677</v>
      </c>
    </row>
    <row r="135" spans="1:16" ht="25.5">
      <c r="A135" s="4" t="s">
        <v>216</v>
      </c>
      <c r="B135" s="5" t="s">
        <v>217</v>
      </c>
      <c r="C135" s="6">
        <v>30000</v>
      </c>
      <c r="D135" s="6">
        <v>30000</v>
      </c>
      <c r="E135" s="6">
        <v>30000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f t="shared" si="12"/>
        <v>30000</v>
      </c>
      <c r="L135" s="6">
        <f t="shared" si="13"/>
        <v>30000</v>
      </c>
      <c r="M135" s="6">
        <f t="shared" si="14"/>
        <v>0</v>
      </c>
      <c r="N135" s="6">
        <f t="shared" si="15"/>
        <v>30000</v>
      </c>
      <c r="O135" s="6">
        <f t="shared" si="16"/>
        <v>30000</v>
      </c>
      <c r="P135" s="6">
        <f t="shared" si="17"/>
        <v>0</v>
      </c>
    </row>
    <row r="136" spans="1:16" ht="25.5">
      <c r="A136" s="10" t="s">
        <v>203</v>
      </c>
      <c r="B136" s="11" t="s">
        <v>204</v>
      </c>
      <c r="C136" s="12">
        <v>2608000</v>
      </c>
      <c r="D136" s="12">
        <v>24661393</v>
      </c>
      <c r="E136" s="12">
        <v>24661393</v>
      </c>
      <c r="F136" s="12">
        <v>19624214.46</v>
      </c>
      <c r="G136" s="12">
        <v>0</v>
      </c>
      <c r="H136" s="12">
        <v>19624214.46</v>
      </c>
      <c r="I136" s="12">
        <v>0</v>
      </c>
      <c r="J136" s="12">
        <v>0</v>
      </c>
      <c r="K136" s="12">
        <f t="shared" si="12"/>
        <v>5037178.539999999</v>
      </c>
      <c r="L136" s="12">
        <f t="shared" si="13"/>
        <v>5037178.539999999</v>
      </c>
      <c r="M136" s="12">
        <f t="shared" si="14"/>
        <v>79.57463903194764</v>
      </c>
      <c r="N136" s="12">
        <f t="shared" si="15"/>
        <v>5037178.539999999</v>
      </c>
      <c r="O136" s="12">
        <f t="shared" si="16"/>
        <v>5037178.539999999</v>
      </c>
      <c r="P136" s="12">
        <f t="shared" si="17"/>
        <v>79.57463903194764</v>
      </c>
    </row>
    <row r="137" spans="1:16" ht="38.25">
      <c r="A137" s="4" t="s">
        <v>258</v>
      </c>
      <c r="B137" s="5" t="s">
        <v>259</v>
      </c>
      <c r="C137" s="6">
        <v>2608000</v>
      </c>
      <c r="D137" s="6">
        <v>24661393</v>
      </c>
      <c r="E137" s="6">
        <v>24661393</v>
      </c>
      <c r="F137" s="6">
        <v>19624214.46</v>
      </c>
      <c r="G137" s="6">
        <v>0</v>
      </c>
      <c r="H137" s="6">
        <v>19624214.46</v>
      </c>
      <c r="I137" s="6">
        <v>0</v>
      </c>
      <c r="J137" s="6">
        <v>0</v>
      </c>
      <c r="K137" s="6">
        <f t="shared" si="12"/>
        <v>5037178.539999999</v>
      </c>
      <c r="L137" s="6">
        <f t="shared" si="13"/>
        <v>5037178.539999999</v>
      </c>
      <c r="M137" s="6">
        <f t="shared" si="14"/>
        <v>79.57463903194764</v>
      </c>
      <c r="N137" s="6">
        <f t="shared" si="15"/>
        <v>5037178.539999999</v>
      </c>
      <c r="O137" s="6">
        <f t="shared" si="16"/>
        <v>5037178.539999999</v>
      </c>
      <c r="P137" s="6">
        <f t="shared" si="17"/>
        <v>79.57463903194764</v>
      </c>
    </row>
    <row r="138" spans="1:16" ht="12.75">
      <c r="A138" s="10" t="s">
        <v>270</v>
      </c>
      <c r="B138" s="11" t="s">
        <v>271</v>
      </c>
      <c r="C138" s="12">
        <v>100000</v>
      </c>
      <c r="D138" s="12">
        <v>468808</v>
      </c>
      <c r="E138" s="12">
        <v>448808</v>
      </c>
      <c r="F138" s="12">
        <v>408807.15</v>
      </c>
      <c r="G138" s="12">
        <v>0</v>
      </c>
      <c r="H138" s="12">
        <v>408807.15</v>
      </c>
      <c r="I138" s="12">
        <v>0</v>
      </c>
      <c r="J138" s="12">
        <v>0</v>
      </c>
      <c r="K138" s="12">
        <f t="shared" si="12"/>
        <v>40000.84999999998</v>
      </c>
      <c r="L138" s="12">
        <f t="shared" si="13"/>
        <v>60000.84999999998</v>
      </c>
      <c r="M138" s="12">
        <f t="shared" si="14"/>
        <v>91.08731350599811</v>
      </c>
      <c r="N138" s="12">
        <f t="shared" si="15"/>
        <v>60000.84999999998</v>
      </c>
      <c r="O138" s="12">
        <f t="shared" si="16"/>
        <v>40000.84999999998</v>
      </c>
      <c r="P138" s="12">
        <f t="shared" si="17"/>
        <v>91.08731350599811</v>
      </c>
    </row>
    <row r="139" spans="1:16" ht="38.25">
      <c r="A139" s="4" t="s">
        <v>272</v>
      </c>
      <c r="B139" s="5" t="s">
        <v>273</v>
      </c>
      <c r="C139" s="6">
        <v>100000</v>
      </c>
      <c r="D139" s="6">
        <v>468808</v>
      </c>
      <c r="E139" s="6">
        <v>448808</v>
      </c>
      <c r="F139" s="6">
        <v>408807.15</v>
      </c>
      <c r="G139" s="6">
        <v>0</v>
      </c>
      <c r="H139" s="6">
        <v>408807.15</v>
      </c>
      <c r="I139" s="6">
        <v>0</v>
      </c>
      <c r="J139" s="6">
        <v>0</v>
      </c>
      <c r="K139" s="6">
        <f t="shared" si="12"/>
        <v>40000.84999999998</v>
      </c>
      <c r="L139" s="6">
        <f t="shared" si="13"/>
        <v>60000.84999999998</v>
      </c>
      <c r="M139" s="6">
        <f t="shared" si="14"/>
        <v>91.08731350599811</v>
      </c>
      <c r="N139" s="6">
        <f t="shared" si="15"/>
        <v>60000.84999999998</v>
      </c>
      <c r="O139" s="6">
        <f t="shared" si="16"/>
        <v>40000.84999999998</v>
      </c>
      <c r="P139" s="6">
        <f t="shared" si="17"/>
        <v>91.08731350599811</v>
      </c>
    </row>
    <row r="140" spans="1:16" ht="25.5">
      <c r="A140" s="10" t="s">
        <v>320</v>
      </c>
      <c r="B140" s="11" t="s">
        <v>321</v>
      </c>
      <c r="C140" s="12">
        <v>0</v>
      </c>
      <c r="D140" s="12">
        <v>300000</v>
      </c>
      <c r="E140" s="12">
        <v>300000</v>
      </c>
      <c r="F140" s="12">
        <v>299797.95</v>
      </c>
      <c r="G140" s="12">
        <v>0</v>
      </c>
      <c r="H140" s="12">
        <v>299797.95</v>
      </c>
      <c r="I140" s="12">
        <v>0</v>
      </c>
      <c r="J140" s="12">
        <v>0</v>
      </c>
      <c r="K140" s="12">
        <f t="shared" si="12"/>
        <v>202.04999999998836</v>
      </c>
      <c r="L140" s="12">
        <f t="shared" si="13"/>
        <v>202.04999999998836</v>
      </c>
      <c r="M140" s="12">
        <f t="shared" si="14"/>
        <v>99.93265</v>
      </c>
      <c r="N140" s="12">
        <f t="shared" si="15"/>
        <v>202.04999999998836</v>
      </c>
      <c r="O140" s="12">
        <f t="shared" si="16"/>
        <v>202.04999999998836</v>
      </c>
      <c r="P140" s="12">
        <f t="shared" si="17"/>
        <v>99.93265</v>
      </c>
    </row>
    <row r="141" spans="1:16" ht="12.75">
      <c r="A141" s="4" t="s">
        <v>322</v>
      </c>
      <c r="B141" s="5" t="s">
        <v>323</v>
      </c>
      <c r="C141" s="6">
        <v>0</v>
      </c>
      <c r="D141" s="6">
        <v>300000</v>
      </c>
      <c r="E141" s="6">
        <v>300000</v>
      </c>
      <c r="F141" s="6">
        <v>299797.95</v>
      </c>
      <c r="G141" s="6">
        <v>0</v>
      </c>
      <c r="H141" s="6">
        <v>299797.95</v>
      </c>
      <c r="I141" s="6">
        <v>0</v>
      </c>
      <c r="J141" s="6">
        <v>0</v>
      </c>
      <c r="K141" s="6">
        <f t="shared" si="12"/>
        <v>202.04999999998836</v>
      </c>
      <c r="L141" s="6">
        <f t="shared" si="13"/>
        <v>202.04999999998836</v>
      </c>
      <c r="M141" s="6">
        <f t="shared" si="14"/>
        <v>99.93265</v>
      </c>
      <c r="N141" s="6">
        <f t="shared" si="15"/>
        <v>202.04999999998836</v>
      </c>
      <c r="O141" s="6">
        <f t="shared" si="16"/>
        <v>202.04999999998836</v>
      </c>
      <c r="P141" s="6">
        <f t="shared" si="17"/>
        <v>99.93265</v>
      </c>
    </row>
    <row r="142" spans="1:16" ht="12.75">
      <c r="A142" s="10" t="s">
        <v>274</v>
      </c>
      <c r="B142" s="11" t="s">
        <v>275</v>
      </c>
      <c r="C142" s="12">
        <v>1081400</v>
      </c>
      <c r="D142" s="12">
        <v>4537842</v>
      </c>
      <c r="E142" s="12">
        <v>3404594</v>
      </c>
      <c r="F142" s="12">
        <v>1910865.72</v>
      </c>
      <c r="G142" s="12">
        <v>0</v>
      </c>
      <c r="H142" s="12">
        <v>1666173.01</v>
      </c>
      <c r="I142" s="12">
        <v>244692.71</v>
      </c>
      <c r="J142" s="12">
        <v>230295.51</v>
      </c>
      <c r="K142" s="12">
        <f t="shared" si="12"/>
        <v>1493728.28</v>
      </c>
      <c r="L142" s="12">
        <f t="shared" si="13"/>
        <v>2626976.2800000003</v>
      </c>
      <c r="M142" s="12">
        <f t="shared" si="14"/>
        <v>56.12609667995655</v>
      </c>
      <c r="N142" s="12">
        <f t="shared" si="15"/>
        <v>2871668.99</v>
      </c>
      <c r="O142" s="12">
        <f t="shared" si="16"/>
        <v>1738420.99</v>
      </c>
      <c r="P142" s="12">
        <f t="shared" si="17"/>
        <v>48.938963353633355</v>
      </c>
    </row>
    <row r="143" spans="1:16" ht="25.5">
      <c r="A143" s="4" t="s">
        <v>276</v>
      </c>
      <c r="B143" s="5" t="s">
        <v>277</v>
      </c>
      <c r="C143" s="6">
        <v>800000</v>
      </c>
      <c r="D143" s="6">
        <v>1100000</v>
      </c>
      <c r="E143" s="6">
        <v>940000</v>
      </c>
      <c r="F143" s="6">
        <v>480417.76</v>
      </c>
      <c r="G143" s="6">
        <v>0</v>
      </c>
      <c r="H143" s="6">
        <v>240417.76</v>
      </c>
      <c r="I143" s="6">
        <v>240000</v>
      </c>
      <c r="J143" s="6">
        <v>228000</v>
      </c>
      <c r="K143" s="6">
        <f t="shared" si="12"/>
        <v>459582.24</v>
      </c>
      <c r="L143" s="6">
        <f t="shared" si="13"/>
        <v>619582.24</v>
      </c>
      <c r="M143" s="6">
        <f t="shared" si="14"/>
        <v>51.10827234042553</v>
      </c>
      <c r="N143" s="6">
        <f t="shared" si="15"/>
        <v>859582.24</v>
      </c>
      <c r="O143" s="6">
        <f t="shared" si="16"/>
        <v>699582.24</v>
      </c>
      <c r="P143" s="6">
        <f t="shared" si="17"/>
        <v>25.57635744680851</v>
      </c>
    </row>
    <row r="144" spans="1:16" ht="12.75">
      <c r="A144" s="4" t="s">
        <v>335</v>
      </c>
      <c r="B144" s="5" t="s">
        <v>336</v>
      </c>
      <c r="C144" s="6">
        <v>0</v>
      </c>
      <c r="D144" s="6">
        <v>199900</v>
      </c>
      <c r="E144" s="6">
        <v>99900</v>
      </c>
      <c r="F144" s="6">
        <v>10000</v>
      </c>
      <c r="G144" s="6">
        <v>0</v>
      </c>
      <c r="H144" s="6">
        <v>7602.8</v>
      </c>
      <c r="I144" s="6">
        <v>2397.2</v>
      </c>
      <c r="J144" s="6">
        <v>0</v>
      </c>
      <c r="K144" s="6">
        <f t="shared" si="12"/>
        <v>89900</v>
      </c>
      <c r="L144" s="6">
        <f t="shared" si="13"/>
        <v>189900</v>
      </c>
      <c r="M144" s="6">
        <f t="shared" si="14"/>
        <v>10.01001001001001</v>
      </c>
      <c r="N144" s="6">
        <f t="shared" si="15"/>
        <v>192297.2</v>
      </c>
      <c r="O144" s="6">
        <f t="shared" si="16"/>
        <v>92297.2</v>
      </c>
      <c r="P144" s="6">
        <f t="shared" si="17"/>
        <v>7.61041041041041</v>
      </c>
    </row>
    <row r="145" spans="1:16" ht="25.5">
      <c r="A145" s="4" t="s">
        <v>342</v>
      </c>
      <c r="B145" s="5" t="s">
        <v>343</v>
      </c>
      <c r="C145" s="6">
        <v>0</v>
      </c>
      <c r="D145" s="6">
        <v>2574173</v>
      </c>
      <c r="E145" s="6">
        <v>1724173</v>
      </c>
      <c r="F145" s="6">
        <v>975129.02</v>
      </c>
      <c r="G145" s="6">
        <v>0</v>
      </c>
      <c r="H145" s="6">
        <v>975129.02</v>
      </c>
      <c r="I145" s="6">
        <v>0</v>
      </c>
      <c r="J145" s="6">
        <v>0</v>
      </c>
      <c r="K145" s="6">
        <f t="shared" si="12"/>
        <v>749043.98</v>
      </c>
      <c r="L145" s="6">
        <f t="shared" si="13"/>
        <v>1599043.98</v>
      </c>
      <c r="M145" s="6">
        <f t="shared" si="14"/>
        <v>56.55633280419077</v>
      </c>
      <c r="N145" s="6">
        <f t="shared" si="15"/>
        <v>1599043.98</v>
      </c>
      <c r="O145" s="6">
        <f t="shared" si="16"/>
        <v>749043.98</v>
      </c>
      <c r="P145" s="6">
        <f t="shared" si="17"/>
        <v>56.55633280419077</v>
      </c>
    </row>
    <row r="146" spans="1:16" ht="25.5">
      <c r="A146" s="4" t="s">
        <v>337</v>
      </c>
      <c r="B146" s="5" t="s">
        <v>338</v>
      </c>
      <c r="C146" s="6">
        <v>0</v>
      </c>
      <c r="D146" s="6">
        <v>6313</v>
      </c>
      <c r="E146" s="6">
        <v>6313</v>
      </c>
      <c r="F146" s="6">
        <v>6300</v>
      </c>
      <c r="G146" s="6">
        <v>0</v>
      </c>
      <c r="H146" s="6">
        <v>6300</v>
      </c>
      <c r="I146" s="6">
        <v>0</v>
      </c>
      <c r="J146" s="6">
        <v>0</v>
      </c>
      <c r="K146" s="6">
        <f t="shared" si="12"/>
        <v>13</v>
      </c>
      <c r="L146" s="6">
        <f t="shared" si="13"/>
        <v>13</v>
      </c>
      <c r="M146" s="6">
        <f t="shared" si="14"/>
        <v>99.79407571677491</v>
      </c>
      <c r="N146" s="6">
        <f t="shared" si="15"/>
        <v>13</v>
      </c>
      <c r="O146" s="6">
        <f t="shared" si="16"/>
        <v>13</v>
      </c>
      <c r="P146" s="6">
        <f t="shared" si="17"/>
        <v>99.79407571677491</v>
      </c>
    </row>
    <row r="147" spans="1:16" ht="38.25">
      <c r="A147" s="4" t="s">
        <v>278</v>
      </c>
      <c r="B147" s="5" t="s">
        <v>279</v>
      </c>
      <c r="C147" s="6">
        <v>281400</v>
      </c>
      <c r="D147" s="6">
        <v>657456</v>
      </c>
      <c r="E147" s="6">
        <v>634208</v>
      </c>
      <c r="F147" s="6">
        <v>439018.94</v>
      </c>
      <c r="G147" s="6">
        <v>0</v>
      </c>
      <c r="H147" s="6">
        <v>436723.43</v>
      </c>
      <c r="I147" s="6">
        <v>2295.51</v>
      </c>
      <c r="J147" s="6">
        <v>2295.51</v>
      </c>
      <c r="K147" s="6">
        <f t="shared" si="12"/>
        <v>195189.06</v>
      </c>
      <c r="L147" s="6">
        <f t="shared" si="13"/>
        <v>218437.06</v>
      </c>
      <c r="M147" s="6">
        <f t="shared" si="14"/>
        <v>69.22317914627378</v>
      </c>
      <c r="N147" s="6">
        <f t="shared" si="15"/>
        <v>220732.57</v>
      </c>
      <c r="O147" s="6">
        <f t="shared" si="16"/>
        <v>197484.57</v>
      </c>
      <c r="P147" s="6">
        <f t="shared" si="17"/>
        <v>68.86123006963015</v>
      </c>
    </row>
    <row r="148" spans="1:16" ht="12.75">
      <c r="A148" s="10" t="s">
        <v>207</v>
      </c>
      <c r="B148" s="11" t="s">
        <v>208</v>
      </c>
      <c r="C148" s="12">
        <v>9000</v>
      </c>
      <c r="D148" s="12">
        <v>17123653.1</v>
      </c>
      <c r="E148" s="12">
        <v>16017599.766666666</v>
      </c>
      <c r="F148" s="12">
        <v>12448708.86</v>
      </c>
      <c r="G148" s="12">
        <v>0</v>
      </c>
      <c r="H148" s="12">
        <v>12441632.409999998</v>
      </c>
      <c r="I148" s="12">
        <v>8148.12</v>
      </c>
      <c r="J148" s="12">
        <v>0</v>
      </c>
      <c r="K148" s="12">
        <f t="shared" si="12"/>
        <v>3568890.9066666663</v>
      </c>
      <c r="L148" s="12">
        <f t="shared" si="13"/>
        <v>4674944.240000002</v>
      </c>
      <c r="M148" s="12">
        <f t="shared" si="14"/>
        <v>77.7189406736602</v>
      </c>
      <c r="N148" s="12">
        <f t="shared" si="15"/>
        <v>4682020.690000003</v>
      </c>
      <c r="O148" s="12">
        <f t="shared" si="16"/>
        <v>3575967.3566666674</v>
      </c>
      <c r="P148" s="12">
        <f t="shared" si="17"/>
        <v>77.67476145765352</v>
      </c>
    </row>
    <row r="149" spans="1:16" ht="25.5">
      <c r="A149" s="4" t="s">
        <v>311</v>
      </c>
      <c r="B149" s="5" t="s">
        <v>312</v>
      </c>
      <c r="C149" s="6">
        <v>0</v>
      </c>
      <c r="D149" s="6">
        <v>1078000</v>
      </c>
      <c r="E149" s="6">
        <v>1078000</v>
      </c>
      <c r="F149" s="6">
        <v>1078000</v>
      </c>
      <c r="G149" s="6">
        <v>0</v>
      </c>
      <c r="H149" s="6">
        <v>1078000</v>
      </c>
      <c r="I149" s="6">
        <v>0</v>
      </c>
      <c r="J149" s="6">
        <v>0</v>
      </c>
      <c r="K149" s="6">
        <f t="shared" si="12"/>
        <v>0</v>
      </c>
      <c r="L149" s="6">
        <f t="shared" si="13"/>
        <v>0</v>
      </c>
      <c r="M149" s="6">
        <f t="shared" si="14"/>
        <v>100</v>
      </c>
      <c r="N149" s="6">
        <f t="shared" si="15"/>
        <v>0</v>
      </c>
      <c r="O149" s="6">
        <f t="shared" si="16"/>
        <v>0</v>
      </c>
      <c r="P149" s="6">
        <f t="shared" si="17"/>
        <v>100</v>
      </c>
    </row>
    <row r="150" spans="1:16" ht="38.25">
      <c r="A150" s="4" t="s">
        <v>292</v>
      </c>
      <c r="B150" s="5" t="s">
        <v>293</v>
      </c>
      <c r="C150" s="6">
        <v>0</v>
      </c>
      <c r="D150" s="6">
        <v>203000</v>
      </c>
      <c r="E150" s="6">
        <v>203000</v>
      </c>
      <c r="F150" s="6">
        <v>173000</v>
      </c>
      <c r="G150" s="6">
        <v>0</v>
      </c>
      <c r="H150" s="6">
        <v>173000</v>
      </c>
      <c r="I150" s="6">
        <v>0</v>
      </c>
      <c r="J150" s="6">
        <v>0</v>
      </c>
      <c r="K150" s="6">
        <f t="shared" si="12"/>
        <v>30000</v>
      </c>
      <c r="L150" s="6">
        <f t="shared" si="13"/>
        <v>30000</v>
      </c>
      <c r="M150" s="6">
        <f t="shared" si="14"/>
        <v>85.22167487684729</v>
      </c>
      <c r="N150" s="6">
        <f t="shared" si="15"/>
        <v>30000</v>
      </c>
      <c r="O150" s="6">
        <f t="shared" si="16"/>
        <v>30000</v>
      </c>
      <c r="P150" s="6">
        <f t="shared" si="17"/>
        <v>85.22167487684729</v>
      </c>
    </row>
    <row r="151" spans="1:16" ht="12.75">
      <c r="A151" s="4" t="s">
        <v>211</v>
      </c>
      <c r="B151" s="5" t="s">
        <v>212</v>
      </c>
      <c r="C151" s="6">
        <v>0</v>
      </c>
      <c r="D151" s="6">
        <v>9789612.1</v>
      </c>
      <c r="E151" s="6">
        <v>8924491.1</v>
      </c>
      <c r="F151" s="6">
        <v>8107386.47</v>
      </c>
      <c r="G151" s="6">
        <v>0</v>
      </c>
      <c r="H151" s="6">
        <v>8107386.47</v>
      </c>
      <c r="I151" s="6">
        <v>0</v>
      </c>
      <c r="J151" s="6">
        <v>0</v>
      </c>
      <c r="K151" s="6">
        <f t="shared" si="12"/>
        <v>817104.6299999999</v>
      </c>
      <c r="L151" s="6">
        <f t="shared" si="13"/>
        <v>1682225.63</v>
      </c>
      <c r="M151" s="6">
        <f t="shared" si="14"/>
        <v>90.84424399280313</v>
      </c>
      <c r="N151" s="6">
        <f t="shared" si="15"/>
        <v>1682225.63</v>
      </c>
      <c r="O151" s="6">
        <f t="shared" si="16"/>
        <v>817104.6299999999</v>
      </c>
      <c r="P151" s="6">
        <f t="shared" si="17"/>
        <v>90.84424399280313</v>
      </c>
    </row>
    <row r="152" spans="1:16" ht="12.75">
      <c r="A152" s="4" t="s">
        <v>213</v>
      </c>
      <c r="B152" s="5" t="s">
        <v>196</v>
      </c>
      <c r="C152" s="6">
        <v>9000</v>
      </c>
      <c r="D152" s="6">
        <v>26000</v>
      </c>
      <c r="E152" s="6">
        <v>25166.666666666664</v>
      </c>
      <c r="F152" s="6">
        <v>21000</v>
      </c>
      <c r="G152" s="6">
        <v>0</v>
      </c>
      <c r="H152" s="6">
        <v>22071.67</v>
      </c>
      <c r="I152" s="6">
        <v>0</v>
      </c>
      <c r="J152" s="6">
        <v>0</v>
      </c>
      <c r="K152" s="6">
        <f t="shared" si="12"/>
        <v>4166.666666666664</v>
      </c>
      <c r="L152" s="6">
        <f t="shared" si="13"/>
        <v>5000</v>
      </c>
      <c r="M152" s="6">
        <f t="shared" si="14"/>
        <v>83.44370860927152</v>
      </c>
      <c r="N152" s="6">
        <f t="shared" si="15"/>
        <v>3928.3300000000017</v>
      </c>
      <c r="O152" s="6">
        <f t="shared" si="16"/>
        <v>3094.996666666666</v>
      </c>
      <c r="P152" s="6">
        <f t="shared" si="17"/>
        <v>87.702</v>
      </c>
    </row>
    <row r="153" spans="1:16" ht="38.25">
      <c r="A153" s="4" t="s">
        <v>332</v>
      </c>
      <c r="B153" s="5" t="s">
        <v>333</v>
      </c>
      <c r="C153" s="6">
        <v>0</v>
      </c>
      <c r="D153" s="6">
        <v>6027041</v>
      </c>
      <c r="E153" s="6">
        <v>5786942</v>
      </c>
      <c r="F153" s="6">
        <v>3069322.39</v>
      </c>
      <c r="G153" s="6">
        <v>0</v>
      </c>
      <c r="H153" s="6">
        <v>3061174.27</v>
      </c>
      <c r="I153" s="6">
        <v>8148.12</v>
      </c>
      <c r="J153" s="6">
        <v>0</v>
      </c>
      <c r="K153" s="6">
        <f t="shared" si="12"/>
        <v>2717619.61</v>
      </c>
      <c r="L153" s="6">
        <f t="shared" si="13"/>
        <v>2957718.61</v>
      </c>
      <c r="M153" s="6">
        <f t="shared" si="14"/>
        <v>53.03876192296381</v>
      </c>
      <c r="N153" s="6">
        <f t="shared" si="15"/>
        <v>2965866.73</v>
      </c>
      <c r="O153" s="6">
        <f t="shared" si="16"/>
        <v>2725767.73</v>
      </c>
      <c r="P153" s="6">
        <f t="shared" si="17"/>
        <v>52.897960097059894</v>
      </c>
    </row>
    <row r="154" spans="1:16" ht="12.75">
      <c r="A154" s="10" t="s">
        <v>214</v>
      </c>
      <c r="B154" s="11" t="s">
        <v>215</v>
      </c>
      <c r="C154" s="12">
        <v>21155219</v>
      </c>
      <c r="D154" s="12">
        <v>126012127.64999999</v>
      </c>
      <c r="E154" s="12">
        <v>117112183.81666668</v>
      </c>
      <c r="F154" s="12">
        <v>73644092.19</v>
      </c>
      <c r="G154" s="12">
        <v>0</v>
      </c>
      <c r="H154" s="12">
        <v>92409900.05000004</v>
      </c>
      <c r="I154" s="12">
        <v>3210518.92</v>
      </c>
      <c r="J154" s="12">
        <v>919390.28</v>
      </c>
      <c r="K154" s="12">
        <f t="shared" si="12"/>
        <v>43468091.62666668</v>
      </c>
      <c r="L154" s="12">
        <f t="shared" si="13"/>
        <v>52368035.45999999</v>
      </c>
      <c r="M154" s="12">
        <f t="shared" si="14"/>
        <v>62.88337369345462</v>
      </c>
      <c r="N154" s="12">
        <f t="shared" si="15"/>
        <v>33602227.59999995</v>
      </c>
      <c r="O154" s="12">
        <f t="shared" si="16"/>
        <v>24702283.766666636</v>
      </c>
      <c r="P154" s="12">
        <f t="shared" si="17"/>
        <v>78.90716152528003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f-008</cp:lastModifiedBy>
  <cp:lastPrinted>2015-04-27T07:51:25Z</cp:lastPrinted>
  <dcterms:created xsi:type="dcterms:W3CDTF">1996-10-08T23:32:33Z</dcterms:created>
  <dcterms:modified xsi:type="dcterms:W3CDTF">2016-10-24T07:57:50Z</dcterms:modified>
  <cp:category/>
  <cp:version/>
  <cp:contentType/>
  <cp:contentStatus/>
</cp:coreProperties>
</file>